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სატენდერო'!$A$6:$G$148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სატენდერო'!$A$1:$F$150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3" l="1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42" i="13" l="1"/>
  <c r="F143" i="13" l="1"/>
  <c r="F144" i="13" s="1"/>
  <c r="F145" i="13" l="1"/>
  <c r="F146" i="13" s="1"/>
  <c r="F147" i="13" l="1"/>
  <c r="F14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<sst xmlns="http://schemas.openxmlformats.org/spreadsheetml/2006/main" count="6764" uniqueCount="975">
  <si>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</si>
  <si>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</si>
  <si>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</si>
  <si>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</si>
  <si>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</si>
  <si>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</si>
  <si>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</si>
  <si>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</si>
  <si>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</si>
  <si>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</si>
  <si>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</si>
  <si>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</si>
  <si>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</si>
  <si>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</si>
  <si>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</si>
  <si>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</si>
  <si>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</si>
  <si>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</si>
  <si>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</si>
  <si>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</si>
  <si>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</si>
  <si>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</si>
  <si>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</si>
  <si>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</si>
  <si>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</si>
  <si>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</si>
  <si>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</si>
  <si>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</si>
  <si>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</si>
  <si>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</si>
  <si>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</si>
  <si>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</si>
  <si>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</si>
  <si>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</si>
  <si>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</si>
  <si>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</si>
  <si>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</si>
  <si>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</si>
  <si>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</si>
  <si>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</si>
  <si>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</si>
  <si>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</si>
  <si>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</si>
  <si>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</si>
  <si>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</si>
  <si>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</si>
  <si>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</si>
  <si>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</si>
  <si>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</si>
  <si>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</si>
  <si>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</si>
  <si>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</si>
  <si>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</si>
  <si>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</si>
  <si>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</si>
  <si>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</si>
  <si>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</si>
  <si>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</si>
  <si>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</si>
  <si>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</si>
  <si>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</si>
  <si>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</si>
  <si>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</si>
  <si>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</si>
  <si>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</si>
  <si>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</si>
  <si>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</si>
  <si>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</si>
  <si>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</si>
  <si>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</si>
  <si>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</si>
  <si>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</si>
  <si>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</si>
  <si>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</si>
  <si>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</si>
  <si>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</si>
  <si>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</si>
  <si>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</si>
  <si>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</si>
  <si>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</si>
  <si>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</si>
  <si>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</si>
  <si>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</si>
  <si>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</si>
  <si>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</si>
  <si>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</si>
  <si>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</si>
  <si>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</si>
  <si>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</si>
  <si>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</si>
  <si>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</si>
  <si>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</si>
  <si>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</si>
  <si>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</si>
  <si>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</si>
  <si>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</si>
  <si>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</si>
  <si>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</si>
  <si>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</si>
  <si>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</si>
  <si>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</si>
  <si>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</si>
  <si>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</si>
  <si>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</si>
  <si>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</si>
  <si>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</si>
  <si>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</si>
  <si>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</si>
  <si>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</si>
  <si>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</si>
  <si>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</si>
  <si>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</si>
  <si>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</si>
  <si>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</si>
  <si>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</si>
  <si>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</si>
  <si>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</si>
  <si>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</si>
  <si>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</si>
  <si>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</si>
  <si>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</si>
  <si>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</si>
  <si>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</si>
  <si>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</si>
  <si>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</si>
  <si>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</si>
  <si>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</si>
  <si>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</si>
  <si>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</si>
  <si>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</si>
  <si>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</si>
  <si>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</si>
  <si>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</si>
  <si>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</si>
  <si>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</si>
  <si>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</si>
  <si>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</si>
  <si>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</si>
  <si>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</si>
  <si>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</si>
  <si>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</si>
  <si>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</si>
  <si>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</si>
  <si>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</si>
  <si>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</si>
  <si>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</si>
  <si>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</si>
  <si>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</si>
  <si>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</si>
  <si>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</si>
  <si>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</si>
  <si>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</si>
  <si>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</si>
  <si>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</si>
  <si>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</si>
  <si>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</si>
  <si>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</si>
  <si>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</si>
  <si>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</si>
  <si>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</si>
  <si>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</si>
  <si>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</si>
  <si>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</si>
  <si>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</si>
  <si>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</si>
  <si>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</si>
  <si>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</si>
  <si>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</si>
  <si>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</si>
  <si>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</si>
  <si>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</si>
  <si>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</si>
  <si>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</si>
  <si>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</si>
  <si>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</si>
  <si>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</si>
  <si>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</si>
  <si>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</si>
  <si>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</si>
  <si>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</si>
  <si>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</si>
  <si>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</si>
  <si>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</si>
  <si>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</si>
  <si>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</si>
  <si>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</si>
  <si>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</si>
  <si>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</si>
  <si>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</si>
  <si>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</si>
  <si>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</si>
  <si>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</si>
  <si>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</si>
  <si>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</si>
  <si>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</si>
  <si>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</si>
  <si>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</si>
  <si>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</si>
  <si>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</si>
  <si>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</si>
  <si>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</si>
  <si>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</si>
  <si>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</si>
  <si>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</si>
  <si>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</si>
  <si>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</si>
  <si>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</si>
  <si>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</si>
  <si>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</si>
  <si>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</si>
  <si>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</si>
  <si>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</si>
  <si>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</si>
  <si>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</si>
  <si>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</si>
  <si>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</si>
  <si>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</si>
  <si>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</si>
  <si>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</si>
  <si>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</si>
  <si>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</si>
  <si>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</si>
  <si>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</si>
  <si>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</si>
  <si>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</si>
  <si>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</si>
  <si>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</si>
  <si>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</si>
  <si>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</si>
  <si>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</si>
  <si>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</si>
  <si>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</si>
  <si>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</si>
  <si>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</si>
  <si>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</si>
  <si>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</si>
  <si>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</si>
  <si>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</si>
  <si>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</si>
  <si>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</si>
  <si>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</si>
  <si>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</si>
  <si>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</si>
  <si>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</si>
  <si>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</si>
  <si>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</si>
  <si>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</si>
  <si>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</si>
  <si>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</si>
  <si>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</si>
  <si>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</si>
  <si>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</si>
  <si>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</si>
  <si>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</si>
  <si>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</si>
  <si>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</si>
  <si>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</si>
  <si>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</si>
  <si>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</si>
  <si>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</si>
  <si>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</si>
  <si>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</si>
  <si>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</si>
  <si>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</si>
  <si>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</si>
  <si>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</si>
  <si>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</si>
  <si>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</si>
  <si>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</si>
  <si>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</si>
  <si>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</si>
  <si>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</si>
  <si>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</si>
  <si>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</si>
  <si>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</si>
  <si>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</si>
  <si>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</si>
  <si>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</si>
  <si>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</si>
  <si>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</si>
  <si>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</si>
  <si>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</si>
  <si>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</si>
  <si>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</si>
  <si>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</si>
  <si>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</si>
  <si>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</si>
  <si>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</si>
  <si>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</si>
  <si>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</si>
  <si>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</si>
  <si>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</si>
  <si>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</si>
  <si>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</si>
  <si>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</si>
  <si>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</si>
  <si>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</si>
  <si>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</si>
  <si>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</si>
  <si>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</si>
  <si>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</si>
  <si>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</si>
  <si>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</si>
  <si>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</si>
  <si>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</si>
  <si>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</si>
  <si>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</si>
  <si>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</si>
  <si>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</si>
  <si>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</si>
  <si>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</si>
  <si>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</si>
  <si>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</si>
  <si>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</si>
  <si>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</si>
  <si>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</si>
  <si>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</si>
  <si>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</si>
  <si>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</si>
  <si>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</si>
  <si>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</si>
  <si>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</si>
  <si>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</si>
  <si>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</si>
  <si>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</si>
  <si>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</si>
  <si>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</si>
  <si>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</si>
  <si>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</si>
  <si>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</si>
  <si>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</si>
  <si>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</si>
  <si>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</si>
  <si>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</si>
  <si>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</si>
  <si>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</si>
  <si>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</si>
  <si>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</si>
  <si>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</si>
  <si>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</si>
  <si>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</si>
  <si>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</si>
  <si>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</si>
  <si>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</si>
  <si>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</si>
  <si>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</si>
  <si>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</si>
  <si>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</si>
  <si>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</si>
  <si>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</si>
  <si>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</si>
  <si>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</si>
  <si>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</si>
  <si>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</si>
  <si>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</si>
  <si>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</si>
  <si>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</si>
  <si>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</si>
  <si>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</si>
  <si>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</si>
  <si>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</si>
  <si>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</si>
  <si>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</si>
  <si>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</si>
  <si>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</si>
  <si>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</si>
  <si>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</si>
  <si>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</si>
  <si>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</si>
  <si>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</si>
  <si>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</si>
  <si>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</si>
  <si>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</si>
  <si>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</si>
  <si>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</si>
  <si>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</si>
  <si>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</si>
  <si>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</si>
  <si>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</si>
  <si>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</si>
  <si>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</si>
  <si>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</si>
  <si>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</si>
  <si>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</si>
  <si>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</si>
  <si>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</si>
  <si>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</si>
  <si>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</si>
  <si>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</si>
  <si>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</si>
  <si>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</si>
  <si>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</si>
  <si>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</si>
  <si>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</si>
  <si>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</si>
  <si>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</si>
  <si>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</si>
  <si>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</si>
  <si>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</si>
  <si>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</si>
  <si>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</si>
  <si>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</si>
  <si>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</si>
  <si>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</si>
  <si>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</si>
  <si>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</si>
  <si>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</si>
  <si>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</si>
  <si>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</si>
  <si>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</si>
  <si>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</si>
  <si>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</si>
  <si>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</si>
  <si>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</si>
  <si>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</si>
  <si>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</si>
  <si>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</si>
  <si>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</si>
  <si>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</si>
  <si>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</si>
  <si>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</si>
  <si>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</si>
  <si>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</si>
  <si>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</si>
  <si>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</si>
  <si>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</si>
  <si>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</si>
  <si>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</si>
  <si>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</si>
  <si>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</si>
  <si>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</si>
  <si>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</si>
  <si>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</si>
  <si>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</si>
  <si>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</si>
  <si>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</si>
  <si>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</si>
  <si>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</si>
  <si>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</si>
  <si>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</si>
  <si>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</si>
  <si>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</si>
  <si>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</si>
  <si>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</si>
  <si>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</si>
  <si>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</si>
  <si>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</si>
  <si>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</si>
  <si>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</si>
  <si>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</si>
  <si>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</si>
  <si>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</si>
  <si>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</si>
  <si>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</si>
  <si>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</si>
  <si>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</si>
  <si>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</si>
  <si>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</si>
  <si>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</si>
  <si>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</si>
  <si>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</si>
  <si>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</si>
  <si>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</si>
  <si>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</si>
  <si>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</si>
  <si>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</si>
  <si>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</si>
  <si>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</si>
  <si>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</si>
  <si>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</si>
  <si>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</si>
  <si>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</si>
  <si>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</si>
  <si>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</si>
  <si>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</si>
  <si>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</si>
  <si>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</si>
  <si>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</si>
  <si>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</si>
  <si>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</si>
  <si>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</si>
  <si>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</si>
  <si>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</si>
  <si>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</si>
  <si>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</si>
  <si>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</si>
  <si>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</si>
  <si>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</si>
  <si>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</si>
  <si>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</si>
  <si>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</si>
  <si>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</si>
  <si>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</si>
  <si>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</si>
  <si>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</si>
  <si>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</si>
  <si>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</si>
  <si>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</si>
  <si>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</si>
  <si>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</si>
  <si>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</si>
  <si>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</si>
  <si>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</si>
  <si>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</si>
  <si>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</si>
  <si>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</si>
  <si>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</si>
  <si>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</si>
  <si>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</si>
  <si>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</si>
  <si>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</si>
  <si>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</si>
  <si>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</si>
  <si>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</si>
  <si>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</si>
  <si>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</si>
  <si>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</si>
  <si>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</si>
  <si>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</si>
  <si>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</si>
  <si>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</si>
  <si>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</si>
  <si>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</si>
  <si>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</si>
  <si>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</si>
  <si>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</si>
  <si>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</si>
  <si>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</si>
  <si>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</si>
  <si>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</si>
  <si>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</si>
  <si>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</si>
  <si>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</si>
  <si>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</si>
  <si>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</si>
  <si>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</si>
  <si>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</si>
  <si>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</si>
  <si>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</si>
  <si>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</si>
  <si>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</si>
  <si>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</si>
  <si>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</si>
  <si>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</si>
  <si>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</si>
  <si>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</si>
  <si>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</si>
  <si>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</si>
  <si>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</si>
  <si>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</si>
  <si>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</si>
  <si>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</si>
  <si>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</si>
  <si>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</si>
  <si>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</si>
  <si>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</si>
  <si>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</si>
  <si>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</si>
  <si>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</si>
  <si>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</si>
  <si>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</si>
  <si>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</si>
  <si>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</si>
  <si>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</si>
  <si>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</si>
  <si>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</si>
  <si>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</si>
  <si>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</si>
  <si>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</si>
  <si>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</si>
  <si>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</si>
  <si>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</si>
  <si>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</si>
  <si>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</si>
  <si>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</si>
  <si>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</si>
  <si>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</si>
  <si>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</si>
  <si>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</si>
  <si>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</si>
  <si>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</si>
  <si>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</si>
  <si>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</si>
  <si>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</si>
  <si>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</si>
  <si>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</si>
  <si>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</si>
  <si>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</si>
  <si>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</si>
  <si>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</si>
  <si>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</si>
  <si>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</si>
  <si>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</si>
  <si>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</si>
  <si>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</si>
  <si>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</si>
  <si>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</si>
  <si>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</si>
  <si>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</si>
  <si>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</si>
  <si>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</si>
  <si>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</si>
  <si>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</si>
  <si>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</si>
  <si>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</si>
  <si>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</si>
  <si>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</si>
  <si>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</si>
  <si>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</si>
  <si>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</si>
  <si>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</si>
  <si>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</si>
  <si>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</si>
  <si>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</si>
  <si>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</si>
  <si>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</si>
  <si>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</si>
  <si>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</si>
  <si>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</si>
  <si>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</si>
  <si>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</si>
  <si>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</si>
  <si>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</si>
  <si>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</si>
  <si>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</si>
  <si>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</si>
  <si>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</si>
  <si>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</si>
  <si>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</si>
  <si>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</si>
  <si>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</si>
  <si>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</si>
  <si>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</si>
  <si>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</si>
  <si>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</si>
  <si>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</si>
  <si>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</si>
  <si>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</si>
  <si>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</si>
  <si>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</si>
  <si>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</si>
  <si>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</si>
  <si>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</si>
  <si>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</si>
  <si>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</si>
  <si>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</si>
  <si>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</si>
  <si>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</si>
  <si>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</si>
  <si>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</si>
  <si>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</si>
  <si>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</si>
  <si>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</si>
  <si>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</si>
  <si>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</si>
  <si>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</si>
  <si>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</si>
  <si>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</si>
  <si>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</si>
  <si>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</si>
  <si>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</si>
  <si>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</si>
  <si>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</si>
  <si>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</si>
  <si>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</si>
  <si>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</si>
  <si>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</si>
  <si>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</si>
  <si>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</si>
  <si>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</si>
  <si>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</si>
  <si>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</si>
  <si>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</si>
  <si>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</si>
  <si>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</si>
  <si>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</si>
  <si>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</si>
  <si>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</si>
  <si>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</si>
  <si>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</si>
  <si>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</si>
  <si>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</si>
  <si>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</si>
  <si>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</si>
  <si>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</si>
  <si>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</si>
  <si>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</si>
  <si>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</si>
  <si>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</si>
  <si>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</si>
  <si>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</si>
  <si>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</si>
  <si>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</si>
  <si>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</si>
  <si>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</si>
  <si>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</si>
  <si>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</si>
  <si>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</si>
  <si>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</si>
  <si>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</si>
  <si>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</si>
  <si>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</si>
  <si>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</si>
  <si>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</si>
  <si>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</si>
  <si>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</si>
  <si>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</si>
  <si>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</si>
  <si>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</si>
  <si>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</si>
  <si>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</si>
  <si>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</si>
  <si>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</si>
  <si>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</si>
  <si>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</si>
  <si>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</si>
  <si>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</si>
  <si>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</si>
  <si>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</si>
  <si>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</si>
  <si>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</si>
  <si>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</si>
  <si>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</si>
  <si>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</si>
  <si>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</si>
  <si>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</si>
  <si>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</si>
  <si>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</si>
  <si>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</si>
  <si>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</si>
  <si>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</si>
  <si>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</si>
  <si>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</si>
  <si>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</si>
  <si>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</si>
  <si>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</si>
  <si>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</si>
  <si>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</si>
  <si>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</si>
  <si>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</si>
  <si>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</si>
  <si>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</si>
  <si>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</si>
  <si>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</si>
  <si>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</si>
  <si>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</si>
  <si>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</si>
  <si>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</si>
  <si>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</si>
  <si>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</si>
  <si>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</si>
  <si>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</si>
  <si>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</si>
  <si>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</si>
  <si>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</si>
  <si>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</si>
  <si>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</si>
  <si>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</si>
  <si>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</si>
  <si>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</si>
  <si>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</si>
  <si>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</si>
  <si>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</si>
  <si>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</si>
  <si>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</si>
  <si>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</si>
  <si>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</si>
  <si>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</si>
  <si>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</si>
  <si>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</si>
  <si>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</si>
  <si>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</si>
  <si>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</si>
  <si>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</si>
  <si>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</si>
  <si>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</si>
  <si>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</si>
  <si>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</si>
  <si>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</si>
  <si>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</si>
  <si>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</si>
  <si>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</si>
  <si>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</si>
  <si>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</si>
  <si>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</si>
  <si>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</si>
  <si>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</si>
  <si>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</si>
  <si>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</si>
  <si>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</si>
  <si>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</si>
  <si>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</si>
  <si>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</si>
  <si>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</si>
  <si>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</si>
  <si>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</si>
  <si>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</si>
  <si>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</si>
  <si>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</si>
  <si>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</si>
  <si>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</si>
  <si>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</si>
  <si>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</si>
  <si>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</si>
  <si>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</si>
  <si>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</si>
  <si>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</si>
  <si>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</si>
  <si>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</t>
  </si>
  <si>
    <t>თუჯის ჩარჩო ხუფი 65 სმ</t>
  </si>
  <si>
    <t>პოლიეთილენის ადაპტორი d=110 მმ</t>
  </si>
  <si>
    <t>პოლიეთილენის დამხშობი d=110 მმ</t>
  </si>
  <si>
    <t>არსებული ფოლადის d=150 მმ-იანი მილის ჩაჭრა</t>
  </si>
  <si>
    <t>ზედნადები ხარჯები</t>
  </si>
  <si>
    <t>დ.ღ.გ.</t>
  </si>
  <si>
    <t>gwp</t>
  </si>
  <si>
    <t xml:space="preserve"> ვეკუას ქ. #18, "მედკაპიტალის" მიმდებარედ, წყალსადენის ქსელის რეაბილიტაცია</t>
  </si>
  <si>
    <t>1</t>
  </si>
  <si>
    <t>ასფალტის საფარის მოხსნა მექანიზმით დატვირთვა და გატანა 8.5 კმ-ზე</t>
  </si>
  <si>
    <t>(ფრაქცია 0-80; 0-120 მმ) ფრაქციის ქვიშა-ხრეშოვანი ნარევით თხრილის შევსება და დატკეპნა</t>
  </si>
  <si>
    <t>6-1</t>
  </si>
  <si>
    <t>გრძ. მ</t>
  </si>
  <si>
    <t>8-1</t>
  </si>
  <si>
    <t>10-1</t>
  </si>
  <si>
    <t>12</t>
  </si>
  <si>
    <t>12-1</t>
  </si>
  <si>
    <t>13</t>
  </si>
  <si>
    <t>14</t>
  </si>
  <si>
    <t>14-1</t>
  </si>
  <si>
    <t>16</t>
  </si>
  <si>
    <t>16-1</t>
  </si>
  <si>
    <t>19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</si>
  <si>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</si>
  <si>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</si>
  <si>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პოლიეთილენის ელ. შესადუღებელი ქურო d=110 მმ</t>
  </si>
  <si>
    <t>34-2</t>
  </si>
  <si>
    <t>პოლიეთილენის ადაპტორის მილტუჩი d=110მმ</t>
  </si>
  <si>
    <t>35</t>
  </si>
  <si>
    <t>პოლიეთილენის მუხლის d=110 მმ α=30°</t>
  </si>
  <si>
    <t>პოლიეთილენის მუხლის d=50 მმ α=45°</t>
  </si>
  <si>
    <t>პოლიეთილენის სამკაპის d=110/110 მმ შეძენა</t>
  </si>
  <si>
    <t>პოლიეთილენის სამკაპის d=110/50მმ მოწყობა</t>
  </si>
  <si>
    <t>ჩობალის d=165 მმ მოწყობა (4 ცალი)</t>
  </si>
  <si>
    <t>48</t>
  </si>
  <si>
    <t>გაზინთული (გაპოხილი) ძენძი ჩობალებისთვის (12.43 მ)</t>
  </si>
  <si>
    <t>49</t>
  </si>
  <si>
    <t>50</t>
  </si>
  <si>
    <t>არსებული ფოლადის d=100 მმ-იანი მილის ჩაჭრა</t>
  </si>
  <si>
    <t>არსებული პოლიეთილენის d=40 მმ-იანი მილის ჩაჭრა</t>
  </si>
  <si>
    <t>საპროექტო პოლიეთილენის d=110 მმ-იანი მილის გადაერთება არსებულ ფოლადის d=150 მმ-იანი მილზე</t>
  </si>
  <si>
    <t>საპროექტო ფოლადის d=114/4.5მმ-იანი მილის გადაერთება არსებულ ფოლადის d=100 მმ-იანი მილზე</t>
  </si>
  <si>
    <t>საპროექტო პოლიეთილენის d=50 მმ-იანი მილის გადაერთება არსებულ პოლიპროპილენის d=50 მმ-იანი მილზე</t>
  </si>
  <si>
    <t>საპროექტო პოლიეთილენის d=32 მმ-იანი მილის გადაერთება არსებულ პოლიპროპილენის d=32 მმ-იანი მილზე</t>
  </si>
  <si>
    <t>61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</si>
  <si>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</si>
  <si>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62</t>
  </si>
  <si>
    <t>პოლიეთილენის d=110 მმ მილის პირაპირა შედუღებით გადაბმის ადგილების შემოწმება</t>
  </si>
  <si>
    <t>66</t>
  </si>
  <si>
    <t>63</t>
  </si>
  <si>
    <t>64</t>
  </si>
  <si>
    <t>წყალმზომის კომპოზიტური ოთხკუთხა პლასტმასის ჭის (485X485415) მმ შეძენა და მოწყობა</t>
  </si>
  <si>
    <t>70</t>
  </si>
  <si>
    <t>პოლიეთილენის ელ. ქურო d=40 მმ PN16</t>
  </si>
  <si>
    <t>პოლიეთილენის ელ. ქურო d=32მმ PN16</t>
  </si>
  <si>
    <t>პოლიეთილენის ელ. ქურო d=25მმ PN16</t>
  </si>
  <si>
    <t>წყლის ფილტრი d=25 მმ</t>
  </si>
  <si>
    <t>82-2</t>
  </si>
  <si>
    <t>დამაკავშირებელი (сгон) d=25 მმ</t>
  </si>
  <si>
    <t>წყლის ფილტრი d=20 მმ</t>
  </si>
  <si>
    <t>85</t>
  </si>
  <si>
    <t>85-2</t>
  </si>
  <si>
    <t>86</t>
  </si>
  <si>
    <t>დამაკავშირებელი (сгон) d=20 მმ</t>
  </si>
  <si>
    <t>87</t>
  </si>
  <si>
    <t>88</t>
  </si>
  <si>
    <t>89</t>
  </si>
  <si>
    <t>91</t>
  </si>
  <si>
    <t>საპროექტო მილების ფოლგირებული მინაბამბით შეფუთვა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</si>
  <si>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</si>
  <si>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8.5 კმ-ზე</t>
  </si>
  <si>
    <t>თხრილის ქვიშით (0.5-5 მმ ფრაქცია) შევსება და დატკეპნა</t>
  </si>
  <si>
    <t>ხრეშის (0-56 მმ) ფრაქცია ბალიშის მომზადება ჭის ქვეშ სისქით 10 სმ.</t>
  </si>
  <si>
    <t>ფოლადის სწორ ერთ ნაკერიანი გარე ქარხნული იზოლაციით, შიდა იზოლაციის გარეშე, d=114/4.5მმ PN 16 მილის მონტაჟი</t>
  </si>
  <si>
    <t>ფოლადის სწორ ერთ ნაკერიანი გარე ქარხნული იზოლაციით, შიდა იზოლაციის გარეშე, d=114/4.5მმ PN 16 მილი</t>
  </si>
  <si>
    <t>ფოლადის სწორ ერთ ნაკერიანი გარე ქარხნული იზოლაციით, შიდა იზოლაციის გარეშე, d=114/4.5მმ PN 16 მილის ჰიდრავლიკური გამოცდა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</si>
  <si>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</si>
  <si>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</si>
  <si>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d=50 მმ შეძენა-მონტაჟი,</t>
  </si>
  <si>
    <t>მილი PE 100 SDR11 PN16 d=50 მმ</t>
  </si>
  <si>
    <t>პოლიეთილენის მილის PE 100 SDR11 PN16 d=40 მმ შეძენა-მონტაჟი,</t>
  </si>
  <si>
    <t>მილი PE 100 SDR11 PN16 d=40 მმ</t>
  </si>
  <si>
    <t>წყალსადენის პოლიეთილენის მილის PE 100 SDR 11 PN16 დ=40 მმ ჰიდრავლიკური გამოცდა</t>
  </si>
  <si>
    <t>პოლიეთილენის მილის PE 100 SDR11 PN16 d=32 მმ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</si>
  <si>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</si>
  <si>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</si>
  <si>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d=25 მმ შეძენა-მონტაჟი,</t>
  </si>
  <si>
    <t>მილი PE 100 SDR11 PN16 d=25 მმ</t>
  </si>
  <si>
    <t>წყალსადენის პოლიეთილენის მილის PE 100 SDR 11 PN16 d=25 მმ ჰიდრავლიკური გამოცდა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</si>
  <si>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</si>
  <si>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სასიგნალო ლენტის შეძენა და მოწყობა თხრილში</t>
  </si>
  <si>
    <t>თუჯის d=100 მმ PN16 ურდულის მოწყობა</t>
  </si>
  <si>
    <t>თუჯის d=100 მმ PN16 ურდული</t>
  </si>
  <si>
    <t>პოლიეთილენის ელ. შემაერთებელი ქუროს d=110 მმ PN16 მონტაჟი</t>
  </si>
  <si>
    <t>პოლიეთილენის ადაპტორის მილტუჩით d=110 მმ მოწყობა</t>
  </si>
  <si>
    <t>ფოლადის დამხშობისd=150 მმ PN16 მოწყობა</t>
  </si>
  <si>
    <t>დამხშობი d=150 მმ PN16</t>
  </si>
  <si>
    <t>პოლიეთილენის მუხლის d=110 მმ α=30° მოწყობა</t>
  </si>
  <si>
    <t>პოლიეთილენის მუხლის d=50 მმ α=45° მოწყობა</t>
  </si>
  <si>
    <t>პოლიეთილენის სამკაპის d=110/110 მმ მოწყობა</t>
  </si>
  <si>
    <t>პოლიეთილენის სამკაპის d=110/50მმ</t>
  </si>
  <si>
    <t>პოლიეთილენის სამკაპის d=110/40მმ მოწყობა</t>
  </si>
  <si>
    <t>პოლიეთილენის სამკაპის d=110/40მმ</t>
  </si>
  <si>
    <t>პოლიეთილენის სამკაპის d=110/32მმ მოწყობა</t>
  </si>
  <si>
    <t>პოლიეთილენის სამკაპის d=110/32მმ</t>
  </si>
  <si>
    <t>პოლიეთილენის სამკაპის d=110/25მმ მოწყობა</t>
  </si>
  <si>
    <t>პოლიეთილენის სამკაპის d=110/25მმ</t>
  </si>
  <si>
    <t>ფოლადის გადამყვანი d=150/100 მმ მოწყობა (1 ცალი)</t>
  </si>
  <si>
    <t>ფოლადის გადამყვანი d=150/100 მმ</t>
  </si>
  <si>
    <t>ფოლადის მილტუჩის მოწყობა d=150 მმ</t>
  </si>
  <si>
    <t>ფოლადის მილტუჩი d=150 მმ</t>
  </si>
  <si>
    <t>ფოლადის მილტუჩის მოწყობა d=100 მმ</t>
  </si>
  <si>
    <t>ფოლადის მილტუჩი d=100 მმ</t>
  </si>
  <si>
    <t>ბეტონის საყრდენი ბალიში 0.1x0.1x0.3 მ ბეტონის მარკა B-22.5 მ-300 (2 ცალი)</t>
  </si>
  <si>
    <t>არსებული პოლიპროპილენის d=50 მმ-იანი მილის ჩაჭრა</t>
  </si>
  <si>
    <t>არსებული პოლიპროპილენის d=32 მმ-იანი მილის ჩაჭრა</t>
  </si>
  <si>
    <t>არსებული პოლიპროპილენის d=25 მმ-იანი მილის ჩაჭრა</t>
  </si>
  <si>
    <t>საპროექტო პოლიეთილენის d=40 მმ-იანი მილის გადაერთება არსებულ პოლიეთილენის d=50 მმ-იანი მილზე</t>
  </si>
  <si>
    <t>წყალსადენის პოლიეთილენის მილი PE100 SDR 11 PN 16 d=40 მმ</t>
  </si>
  <si>
    <t>წყალსადენის პოლიეთილენის მილი PE100 SDR 11 PN 16 d=32 მმ</t>
  </si>
  <si>
    <t>წყალსადენის პოლიეთილენის მილი PE100 SDR 11 PN 16 d=25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</si>
  <si>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</si>
  <si>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კაბელის დამაგრება</t>
  </si>
  <si>
    <t>არსებული ბეტონის ბორდიურის (0.7*0.1*0.1) მ დემონტაჟი, გვერდზე დასაწყობება (3 ცალი)</t>
  </si>
  <si>
    <t>პოლიეთილენის PE100 ქურო გ/ხრ d=50X1½" მმ მოწყობა</t>
  </si>
  <si>
    <t>პოლიეთილენის PE100 ქურო გ/ხრ d=50X1½" მმ</t>
  </si>
  <si>
    <t>პოლიეთილენის PE100 ქუროს გ/ხრ d=32X1" მმ მოწყობა</t>
  </si>
  <si>
    <t>პოლიეთილენის PE100 ქურო გ/ხრ d=32X1" მმ</t>
  </si>
  <si>
    <t>პოლიპროპილენის PPR ქუროს შ/ხრ d=50X1½" მმ მოწყობა</t>
  </si>
  <si>
    <t>პოლიპროპილენის PPR ქურო შ/ხრ d=50X1½" მმ</t>
  </si>
  <si>
    <t>პოლიპროპილენის PPR ქუროს შ/ხრ d=32X1" მმ მოწყობა</t>
  </si>
  <si>
    <t>პოლიპროპილენის PPR ქურო შ/ხრ d=32X1" მმ</t>
  </si>
  <si>
    <t>გადამყვანი პოლ/ფოლ გ/ხრ d=32/25 მმ მოწყობა</t>
  </si>
  <si>
    <t>გადამყვანი პოლ/ფოლ გ/ხრ d=32/25მმ</t>
  </si>
  <si>
    <t>გადამყვანი პოლ/ფოლ გ/ხრ d=25/20 მმ მოწყობა</t>
  </si>
  <si>
    <t>გადამყვანი პოლ/ფოლ გ/ხრ d=25/20მმ</t>
  </si>
  <si>
    <t>პოლიეთილენის მუხლის მოწყობა d=32მმ 900</t>
  </si>
  <si>
    <t>პოლიეთილენის მუხლი d=32მმ 900</t>
  </si>
  <si>
    <t>პოლიეთილენის მუხლის მოწყობა d=25მმ 900</t>
  </si>
  <si>
    <t>პოლიეთილენის მუხლი d=25მმ 900</t>
  </si>
  <si>
    <t>პოლიეთილენის მუხლის მოწყობა d=32მმ 450</t>
  </si>
  <si>
    <t>პოლიეთილენის მუხლი d=32მმ 450</t>
  </si>
  <si>
    <t>პოლიეთილენის მუხლის შეძენა, მოწყობა d=25მმ 450</t>
  </si>
  <si>
    <t>პოლიეთილენის მუხლი d=25მმ 450</t>
  </si>
  <si>
    <t>პოლიეთილენის ელ. ქუროს d=40 მმ PN16 მოწყობა</t>
  </si>
  <si>
    <t>პოლიეთილენის ელ. ქუროს d=32 მმ PN16 მოწყობა</t>
  </si>
  <si>
    <t>პოლიეთილენის ელ. ქუროს d=25 მმ PN16 მოწყობა (არსებულზე გადაერთება)</t>
  </si>
  <si>
    <t>სფერული ვენტილის d=25 მმ მონტაჟი</t>
  </si>
  <si>
    <t>სფერული ვენტილი d=25 მმ</t>
  </si>
  <si>
    <t>სფერული ვენტილის d=20 მმ მონტაჟი</t>
  </si>
  <si>
    <t>სფერული ვენტილი d=20 მმ</t>
  </si>
  <si>
    <t>წყლის ფილტრის d=25 მმ მოწყობა</t>
  </si>
  <si>
    <t>წყალმზომისა (კამსტუპი) და მოძრავი ქანჩის d=25 მმ მოწყობა</t>
  </si>
  <si>
    <t>წყალმზომი (კამსტუპი) d=25 მმ</t>
  </si>
  <si>
    <t>მოძრავი ქანჩი (შტუცერი) d=25მმ</t>
  </si>
  <si>
    <t>დამაკავშირებელის (сгон) მოწყობა d=25 მმ (1 ცალი)</t>
  </si>
  <si>
    <t>წყლის ფილტრის d=20 მმ მოწყობა</t>
  </si>
  <si>
    <t>წყალმზომისა (კამსტუპი) და მოძრავი ქანჩის d=20 მმ მოწყობა</t>
  </si>
  <si>
    <t>წყალმზომი (კამსტუპი) d=20 მმ</t>
  </si>
  <si>
    <t>მოძრავი ქანჩი (შტუცერი) d=20 მმ</t>
  </si>
  <si>
    <t>დამაკავშირებელის (сгон) მოწყობა d=20 მმ (7 ცალი)</t>
  </si>
  <si>
    <t>რ/ბ ანაკრები მრგვალი ჭის D=1.0 მ H=1.8 მ (1 კომპ) დემონტაჟი; (თუჯის ჩარჩო ხუფების დასაწყობება)</t>
  </si>
  <si>
    <t>დემონტირებული რკ. ბეტონის ჭის ნატეხების დატვირთვა ავტოთვითმცლელზე და გატანა ნაგავსაყრელზე 8.5 კმ-ზე</t>
  </si>
  <si>
    <t>არსებული ფოლადის d=150 მმ მილის დემონტაჟი</t>
  </si>
  <si>
    <t>ფოლადის მილის d=100მმ მილის დემონტაჟი</t>
  </si>
  <si>
    <t>დემონტირებული ფოლადის მილების და თუჯის ჩარჩო ხუფის დატვირთვა ავტოთვითმცლელზე, გადმოტვირთვა და დასაწყობება 4.0 კმ-ზე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</si>
</sst>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2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50"/>
  <sheetViews>
    <sheetView showGridLines="0" tabSelected="1" zoomScale="80" zoomScaleNormal="80" workbookViewId="0">
      <pane xSplit="2" ySplit="6" topLeftCell="C137" activePane="bottomRight" state="frozen"/>
      <selection pane="topRight" activeCell="C1" sqref="C1"/>
      <selection pane="bottomLeft" activeCell="A7" sqref="A7"/>
      <selection pane="bottomRight" activeCell="B149" sqref="B14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8"/>
    </row>
    <row r="5" spans="1:10" ht="16.5" thickBot="1" x14ac:dyDescent="0.4">
      <c r="A5" s="287"/>
      <c r="B5" s="290"/>
      <c r="C5" s="290"/>
      <c r="D5" s="290"/>
      <c r="E5" s="292"/>
      <c r="F5" s="289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817</v>
      </c>
      <c r="B7" s="252" t="s">
        <v>818</v>
      </c>
      <c r="C7" s="39" t="s">
        <v>773</v>
      </c>
      <c r="D7" s="51">
        <v>6.5680000000000005</v>
      </c>
      <c r="E7" s="192"/>
      <c r="F7" s="192">
        <f>D7*E7</f>
        <v>0</v>
      </c>
      <c r="G7" s="253" t="s">
        <v>805</v>
      </c>
    </row>
    <row r="8" spans="1:10" s="67" customFormat="1" ht="16.5" x14ac:dyDescent="0.35">
      <c r="A8" s="82" t="s">
        <v>117</v>
      </c>
      <c r="B8" s="252" t="s">
        <v>879</v>
      </c>
      <c r="C8" s="84" t="s">
        <v>773</v>
      </c>
      <c r="D8" s="52">
        <v>137.81399999999999</v>
      </c>
      <c r="E8" s="181"/>
      <c r="F8" s="181">
        <f t="shared" ref="F8:F71" si="0">D8*E8</f>
        <v>0</v>
      </c>
      <c r="G8" s="253" t="s">
        <v>805</v>
      </c>
    </row>
    <row r="9" spans="1:10" s="67" customFormat="1" ht="16.5" x14ac:dyDescent="0.35">
      <c r="A9" s="43" t="s">
        <v>118</v>
      </c>
      <c r="B9" s="254" t="s">
        <v>880</v>
      </c>
      <c r="C9" s="84" t="s">
        <v>773</v>
      </c>
      <c r="D9" s="56">
        <v>47.352336424999997</v>
      </c>
      <c r="E9" s="181"/>
      <c r="F9" s="181">
        <f t="shared" si="0"/>
        <v>0</v>
      </c>
      <c r="G9" s="253" t="s">
        <v>805</v>
      </c>
    </row>
    <row r="10" spans="1:10" s="67" customFormat="1" ht="16.5" x14ac:dyDescent="0.35">
      <c r="A10" s="43" t="s">
        <v>248</v>
      </c>
      <c r="B10" s="254" t="s">
        <v>819</v>
      </c>
      <c r="C10" s="84" t="s">
        <v>773</v>
      </c>
      <c r="D10" s="56">
        <v>71.673459999999977</v>
      </c>
      <c r="E10" s="181"/>
      <c r="F10" s="181">
        <f t="shared" si="0"/>
        <v>0</v>
      </c>
      <c r="G10" s="253" t="s">
        <v>805</v>
      </c>
    </row>
    <row r="11" spans="1:10" ht="16.5" x14ac:dyDescent="0.35">
      <c r="A11" s="43" t="s">
        <v>119</v>
      </c>
      <c r="B11" s="259" t="s">
        <v>881</v>
      </c>
      <c r="C11" s="281" t="s">
        <v>878</v>
      </c>
      <c r="D11" s="56">
        <v>2.4</v>
      </c>
      <c r="E11" s="181"/>
      <c r="F11" s="181">
        <f t="shared" si="0"/>
        <v>0</v>
      </c>
      <c r="G11" s="253" t="s">
        <v>805</v>
      </c>
    </row>
    <row r="12" spans="1:10" x14ac:dyDescent="0.35">
      <c r="A12" s="82" t="s">
        <v>251</v>
      </c>
      <c r="B12" s="8" t="s">
        <v>882</v>
      </c>
      <c r="C12" s="84" t="s">
        <v>27</v>
      </c>
      <c r="D12" s="88">
        <v>3</v>
      </c>
      <c r="E12" s="181"/>
      <c r="F12" s="181">
        <f t="shared" si="0"/>
        <v>0</v>
      </c>
      <c r="G12" s="253" t="s">
        <v>805</v>
      </c>
    </row>
    <row r="13" spans="1:10" x14ac:dyDescent="0.35">
      <c r="A13" s="82" t="s">
        <v>820</v>
      </c>
      <c r="B13" s="8" t="s">
        <v>883</v>
      </c>
      <c r="C13" s="84" t="s">
        <v>27</v>
      </c>
      <c r="D13" s="88">
        <v>2.9939999999999998</v>
      </c>
      <c r="E13" s="181"/>
      <c r="F13" s="181">
        <f t="shared" si="0"/>
        <v>0</v>
      </c>
      <c r="G13" s="253" t="s">
        <v>804</v>
      </c>
    </row>
    <row r="14" spans="1:10" x14ac:dyDescent="0.35">
      <c r="A14" s="49" t="s">
        <v>252</v>
      </c>
      <c r="B14" s="8" t="s">
        <v>884</v>
      </c>
      <c r="C14" s="51" t="s">
        <v>27</v>
      </c>
      <c r="D14" s="56">
        <v>3</v>
      </c>
      <c r="E14" s="181"/>
      <c r="F14" s="181">
        <f t="shared" si="0"/>
        <v>0</v>
      </c>
      <c r="G14" s="253" t="s">
        <v>805</v>
      </c>
    </row>
    <row r="15" spans="1:10" s="67" customFormat="1" x14ac:dyDescent="0.35">
      <c r="A15" s="43" t="s">
        <v>260</v>
      </c>
      <c r="B15" s="256" t="s">
        <v>885</v>
      </c>
      <c r="C15" s="51" t="s">
        <v>821</v>
      </c>
      <c r="D15" s="56">
        <v>77</v>
      </c>
      <c r="E15" s="181"/>
      <c r="F15" s="181">
        <f t="shared" si="0"/>
        <v>0</v>
      </c>
      <c r="G15" s="253" t="s">
        <v>805</v>
      </c>
    </row>
    <row r="16" spans="1:10" s="67" customFormat="1" x14ac:dyDescent="0.35">
      <c r="A16" s="43" t="s">
        <v>822</v>
      </c>
      <c r="B16" s="258" t="s">
        <v>886</v>
      </c>
      <c r="C16" s="51" t="s">
        <v>821</v>
      </c>
      <c r="D16" s="52">
        <v>77.77</v>
      </c>
      <c r="E16" s="181"/>
      <c r="F16" s="181">
        <f t="shared" si="0"/>
        <v>0</v>
      </c>
      <c r="G16" s="253" t="s">
        <v>815</v>
      </c>
    </row>
    <row r="17" spans="1:218" x14ac:dyDescent="0.35">
      <c r="A17" s="43" t="s">
        <v>261</v>
      </c>
      <c r="B17" s="256" t="s">
        <v>806</v>
      </c>
      <c r="C17" s="51" t="s">
        <v>27</v>
      </c>
      <c r="D17" s="56">
        <v>77</v>
      </c>
      <c r="E17" s="181"/>
      <c r="F17" s="181">
        <f t="shared" si="0"/>
        <v>0</v>
      </c>
      <c r="G17" s="253" t="s">
        <v>805</v>
      </c>
    </row>
    <row r="18" spans="1:218" x14ac:dyDescent="0.35">
      <c r="A18" s="43" t="s">
        <v>155</v>
      </c>
      <c r="B18" s="256" t="s">
        <v>887</v>
      </c>
      <c r="C18" s="51" t="s">
        <v>821</v>
      </c>
      <c r="D18" s="56">
        <v>5</v>
      </c>
      <c r="E18" s="181"/>
      <c r="F18" s="181">
        <f t="shared" si="0"/>
        <v>0</v>
      </c>
      <c r="G18" s="253" t="s">
        <v>805</v>
      </c>
    </row>
    <row r="19" spans="1:218" s="67" customFormat="1" x14ac:dyDescent="0.35">
      <c r="A19" s="43" t="s">
        <v>823</v>
      </c>
      <c r="B19" s="258" t="s">
        <v>888</v>
      </c>
      <c r="C19" s="51" t="s">
        <v>821</v>
      </c>
      <c r="D19" s="52">
        <v>5.05</v>
      </c>
      <c r="E19" s="181"/>
      <c r="F19" s="181">
        <f t="shared" si="0"/>
        <v>0</v>
      </c>
      <c r="G19" s="253" t="s">
        <v>815</v>
      </c>
    </row>
    <row r="20" spans="1:218" x14ac:dyDescent="0.35">
      <c r="A20" s="43" t="s">
        <v>305</v>
      </c>
      <c r="B20" s="256" t="s">
        <v>808</v>
      </c>
      <c r="C20" s="51" t="s">
        <v>27</v>
      </c>
      <c r="D20" s="56">
        <v>5</v>
      </c>
      <c r="E20" s="181"/>
      <c r="F20" s="181">
        <f t="shared" si="0"/>
        <v>0</v>
      </c>
      <c r="G20" s="253" t="s">
        <v>805</v>
      </c>
    </row>
    <row r="21" spans="1:218" x14ac:dyDescent="0.35">
      <c r="A21" s="43" t="s">
        <v>824</v>
      </c>
      <c r="B21" s="256" t="s">
        <v>889</v>
      </c>
      <c r="C21" s="51" t="s">
        <v>821</v>
      </c>
      <c r="D21" s="56">
        <v>5</v>
      </c>
      <c r="E21" s="181"/>
      <c r="F21" s="181">
        <f t="shared" si="0"/>
        <v>0</v>
      </c>
      <c r="G21" s="253" t="s">
        <v>805</v>
      </c>
    </row>
    <row r="22" spans="1:218" x14ac:dyDescent="0.35">
      <c r="A22" s="43" t="s">
        <v>825</v>
      </c>
      <c r="B22" s="258" t="s">
        <v>890</v>
      </c>
      <c r="C22" s="51" t="s">
        <v>821</v>
      </c>
      <c r="D22" s="52">
        <v>5.05</v>
      </c>
      <c r="E22" s="181"/>
      <c r="F22" s="181">
        <f t="shared" si="0"/>
        <v>0</v>
      </c>
      <c r="G22" s="253" t="s">
        <v>815</v>
      </c>
    </row>
    <row r="23" spans="1:218" x14ac:dyDescent="0.35">
      <c r="A23" s="43" t="s">
        <v>826</v>
      </c>
      <c r="B23" s="256" t="s">
        <v>891</v>
      </c>
      <c r="C23" s="51" t="s">
        <v>27</v>
      </c>
      <c r="D23" s="56">
        <v>5</v>
      </c>
      <c r="E23" s="181"/>
      <c r="F23" s="181">
        <f t="shared" si="0"/>
        <v>0</v>
      </c>
      <c r="G23" s="253" t="s">
        <v>805</v>
      </c>
    </row>
    <row r="24" spans="1:218" s="67" customFormat="1" x14ac:dyDescent="0.35">
      <c r="A24" s="43" t="s">
        <v>827</v>
      </c>
      <c r="B24" s="256" t="s">
        <v>892</v>
      </c>
      <c r="C24" s="51" t="s">
        <v>821</v>
      </c>
      <c r="D24" s="56">
        <v>5</v>
      </c>
      <c r="E24" s="181"/>
      <c r="F24" s="181">
        <f t="shared" si="0"/>
        <v>0</v>
      </c>
      <c r="G24" s="253" t="s">
        <v>805</v>
      </c>
    </row>
    <row r="25" spans="1:218" x14ac:dyDescent="0.35">
      <c r="A25" s="43" t="s">
        <v>828</v>
      </c>
      <c r="B25" s="258" t="s">
        <v>893</v>
      </c>
      <c r="C25" s="51" t="s">
        <v>821</v>
      </c>
      <c r="D25" s="52">
        <v>5.05</v>
      </c>
      <c r="E25" s="181"/>
      <c r="F25" s="181">
        <f t="shared" si="0"/>
        <v>0</v>
      </c>
      <c r="G25" s="253" t="s">
        <v>815</v>
      </c>
      <c r="H25" s="90"/>
    </row>
    <row r="26" spans="1:218" x14ac:dyDescent="0.35">
      <c r="A26" s="43" t="s">
        <v>547</v>
      </c>
      <c r="B26" s="256" t="s">
        <v>894</v>
      </c>
      <c r="C26" s="51" t="s">
        <v>27</v>
      </c>
      <c r="D26" s="56">
        <v>5</v>
      </c>
      <c r="E26" s="181"/>
      <c r="F26" s="181">
        <f t="shared" si="0"/>
        <v>0</v>
      </c>
      <c r="G26" s="253" t="s">
        <v>805</v>
      </c>
      <c r="H26" s="90"/>
    </row>
    <row r="27" spans="1:218" x14ac:dyDescent="0.45">
      <c r="A27" s="43" t="s">
        <v>829</v>
      </c>
      <c r="B27" s="256" t="s">
        <v>895</v>
      </c>
      <c r="C27" s="51" t="s">
        <v>821</v>
      </c>
      <c r="D27" s="56">
        <v>35</v>
      </c>
      <c r="E27" s="181"/>
      <c r="F27" s="181">
        <f t="shared" si="0"/>
        <v>0</v>
      </c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3" t="s">
        <v>830</v>
      </c>
      <c r="B28" s="258" t="s">
        <v>896</v>
      </c>
      <c r="C28" s="51" t="s">
        <v>821</v>
      </c>
      <c r="D28" s="52">
        <v>35.35</v>
      </c>
      <c r="E28" s="181"/>
      <c r="F28" s="181">
        <f t="shared" si="0"/>
        <v>0</v>
      </c>
      <c r="G28" s="253" t="s">
        <v>815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3" t="s">
        <v>467</v>
      </c>
      <c r="B29" s="256" t="s">
        <v>897</v>
      </c>
      <c r="C29" s="51" t="s">
        <v>27</v>
      </c>
      <c r="D29" s="56">
        <v>35</v>
      </c>
      <c r="E29" s="181"/>
      <c r="F29" s="181">
        <f t="shared" si="0"/>
        <v>0</v>
      </c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3" t="s">
        <v>548</v>
      </c>
      <c r="B30" s="256" t="s">
        <v>898</v>
      </c>
      <c r="C30" s="70" t="s">
        <v>512</v>
      </c>
      <c r="D30" s="276">
        <v>2</v>
      </c>
      <c r="E30" s="181"/>
      <c r="F30" s="181">
        <f t="shared" si="0"/>
        <v>0</v>
      </c>
      <c r="G30" s="253" t="s">
        <v>805</v>
      </c>
      <c r="H30" s="90"/>
    </row>
    <row r="31" spans="1:218" s="55" customFormat="1" x14ac:dyDescent="0.35">
      <c r="A31" s="43" t="s">
        <v>549</v>
      </c>
      <c r="B31" s="256" t="s">
        <v>809</v>
      </c>
      <c r="C31" s="51" t="s">
        <v>28</v>
      </c>
      <c r="D31" s="56">
        <v>2</v>
      </c>
      <c r="E31" s="181"/>
      <c r="F31" s="181">
        <f t="shared" si="0"/>
        <v>0</v>
      </c>
      <c r="G31" s="253" t="s">
        <v>815</v>
      </c>
    </row>
    <row r="32" spans="1:218" s="55" customFormat="1" x14ac:dyDescent="0.35">
      <c r="A32" s="43" t="s">
        <v>831</v>
      </c>
      <c r="B32" s="259" t="s">
        <v>832</v>
      </c>
      <c r="C32" s="51" t="s">
        <v>27</v>
      </c>
      <c r="D32" s="56">
        <v>7.5</v>
      </c>
      <c r="E32" s="181"/>
      <c r="F32" s="181">
        <f t="shared" si="0"/>
        <v>0</v>
      </c>
      <c r="G32" s="253" t="s">
        <v>805</v>
      </c>
    </row>
    <row r="33" spans="1:8" s="257" customFormat="1" x14ac:dyDescent="0.45">
      <c r="A33" s="43" t="s">
        <v>554</v>
      </c>
      <c r="B33" s="8" t="s">
        <v>833</v>
      </c>
      <c r="C33" s="84" t="s">
        <v>52</v>
      </c>
      <c r="D33" s="275">
        <v>2.5</v>
      </c>
      <c r="E33" s="181"/>
      <c r="F33" s="181">
        <f t="shared" si="0"/>
        <v>0</v>
      </c>
      <c r="G33" s="253" t="s">
        <v>805</v>
      </c>
      <c r="H33" s="90"/>
    </row>
    <row r="34" spans="1:8" s="255" customFormat="1" x14ac:dyDescent="0.45">
      <c r="A34" s="43" t="s">
        <v>555</v>
      </c>
      <c r="B34" s="8" t="s">
        <v>899</v>
      </c>
      <c r="C34" s="84" t="s">
        <v>27</v>
      </c>
      <c r="D34" s="56">
        <v>130</v>
      </c>
      <c r="E34" s="181"/>
      <c r="F34" s="181">
        <f t="shared" si="0"/>
        <v>0</v>
      </c>
      <c r="G34" s="253" t="s">
        <v>805</v>
      </c>
    </row>
    <row r="35" spans="1:8" s="255" customFormat="1" x14ac:dyDescent="0.45">
      <c r="A35" s="43" t="s">
        <v>557</v>
      </c>
      <c r="B35" s="8" t="s">
        <v>900</v>
      </c>
      <c r="C35" s="51" t="s">
        <v>28</v>
      </c>
      <c r="D35" s="275">
        <v>2</v>
      </c>
      <c r="E35" s="181"/>
      <c r="F35" s="181">
        <f t="shared" si="0"/>
        <v>0</v>
      </c>
      <c r="G35" s="253" t="s">
        <v>805</v>
      </c>
      <c r="H35" s="90"/>
    </row>
    <row r="36" spans="1:8" s="255" customFormat="1" x14ac:dyDescent="0.45">
      <c r="A36" s="43" t="s">
        <v>573</v>
      </c>
      <c r="B36" s="8" t="s">
        <v>901</v>
      </c>
      <c r="C36" s="51" t="s">
        <v>28</v>
      </c>
      <c r="D36" s="88">
        <v>2</v>
      </c>
      <c r="E36" s="181"/>
      <c r="F36" s="181">
        <f t="shared" si="0"/>
        <v>0</v>
      </c>
      <c r="G36" s="253" t="s">
        <v>815</v>
      </c>
    </row>
    <row r="37" spans="1:8" s="255" customFormat="1" x14ac:dyDescent="0.45">
      <c r="A37" s="43" t="s">
        <v>574</v>
      </c>
      <c r="B37" s="256" t="s">
        <v>902</v>
      </c>
      <c r="C37" s="51" t="s">
        <v>28</v>
      </c>
      <c r="D37" s="56">
        <v>1</v>
      </c>
      <c r="E37" s="181"/>
      <c r="F37" s="181">
        <f t="shared" si="0"/>
        <v>0</v>
      </c>
      <c r="G37" s="253" t="s">
        <v>805</v>
      </c>
      <c r="H37" s="90"/>
    </row>
    <row r="38" spans="1:8" s="255" customFormat="1" x14ac:dyDescent="0.45">
      <c r="A38" s="43" t="s">
        <v>575</v>
      </c>
      <c r="B38" s="256" t="s">
        <v>834</v>
      </c>
      <c r="C38" s="51" t="s">
        <v>28</v>
      </c>
      <c r="D38" s="56">
        <v>1</v>
      </c>
      <c r="E38" s="181"/>
      <c r="F38" s="181">
        <f t="shared" si="0"/>
        <v>0</v>
      </c>
      <c r="G38" s="253" t="s">
        <v>815</v>
      </c>
    </row>
    <row r="39" spans="1:8" s="255" customFormat="1" x14ac:dyDescent="0.45">
      <c r="A39" s="43" t="s">
        <v>576</v>
      </c>
      <c r="B39" s="256" t="s">
        <v>903</v>
      </c>
      <c r="C39" s="51" t="s">
        <v>28</v>
      </c>
      <c r="D39" s="275">
        <v>3</v>
      </c>
      <c r="E39" s="181"/>
      <c r="F39" s="181">
        <f t="shared" si="0"/>
        <v>0</v>
      </c>
      <c r="G39" s="253" t="s">
        <v>805</v>
      </c>
      <c r="H39" s="90"/>
    </row>
    <row r="40" spans="1:8" x14ac:dyDescent="0.35">
      <c r="A40" s="43" t="s">
        <v>577</v>
      </c>
      <c r="B40" s="256" t="s">
        <v>810</v>
      </c>
      <c r="C40" s="51" t="s">
        <v>28</v>
      </c>
      <c r="D40" s="56">
        <v>3</v>
      </c>
      <c r="E40" s="181"/>
      <c r="F40" s="181">
        <f t="shared" si="0"/>
        <v>0</v>
      </c>
      <c r="G40" s="253" t="s">
        <v>815</v>
      </c>
    </row>
    <row r="41" spans="1:8" x14ac:dyDescent="0.35">
      <c r="A41" s="43" t="s">
        <v>835</v>
      </c>
      <c r="B41" s="256" t="s">
        <v>836</v>
      </c>
      <c r="C41" s="51" t="s">
        <v>28</v>
      </c>
      <c r="D41" s="56">
        <v>3</v>
      </c>
      <c r="E41" s="181"/>
      <c r="F41" s="181">
        <f t="shared" si="0"/>
        <v>0</v>
      </c>
      <c r="G41" s="253" t="s">
        <v>804</v>
      </c>
      <c r="H41" s="90"/>
    </row>
    <row r="42" spans="1:8" x14ac:dyDescent="0.35">
      <c r="A42" s="43" t="s">
        <v>837</v>
      </c>
      <c r="B42" s="256" t="s">
        <v>811</v>
      </c>
      <c r="C42" s="51" t="s">
        <v>28</v>
      </c>
      <c r="D42" s="56">
        <v>1</v>
      </c>
      <c r="E42" s="181"/>
      <c r="F42" s="181">
        <f t="shared" si="0"/>
        <v>0</v>
      </c>
      <c r="G42" s="253" t="s">
        <v>805</v>
      </c>
    </row>
    <row r="43" spans="1:8" x14ac:dyDescent="0.35">
      <c r="A43" s="43" t="s">
        <v>350</v>
      </c>
      <c r="B43" s="256" t="s">
        <v>811</v>
      </c>
      <c r="C43" s="51" t="s">
        <v>28</v>
      </c>
      <c r="D43" s="56">
        <v>1</v>
      </c>
      <c r="E43" s="181"/>
      <c r="F43" s="181">
        <f t="shared" si="0"/>
        <v>0</v>
      </c>
      <c r="G43" s="253" t="s">
        <v>815</v>
      </c>
      <c r="H43" s="90"/>
    </row>
    <row r="44" spans="1:8" s="55" customFormat="1" x14ac:dyDescent="0.35">
      <c r="A44" s="43" t="s">
        <v>351</v>
      </c>
      <c r="B44" s="256" t="s">
        <v>904</v>
      </c>
      <c r="C44" s="51" t="s">
        <v>28</v>
      </c>
      <c r="D44" s="56">
        <v>1</v>
      </c>
      <c r="E44" s="181"/>
      <c r="F44" s="181">
        <f t="shared" si="0"/>
        <v>0</v>
      </c>
      <c r="G44" s="253" t="s">
        <v>805</v>
      </c>
    </row>
    <row r="45" spans="1:8" s="55" customFormat="1" x14ac:dyDescent="0.35">
      <c r="A45" s="43" t="s">
        <v>352</v>
      </c>
      <c r="B45" s="256" t="s">
        <v>905</v>
      </c>
      <c r="C45" s="51" t="s">
        <v>28</v>
      </c>
      <c r="D45" s="56">
        <v>1</v>
      </c>
      <c r="E45" s="181"/>
      <c r="F45" s="181">
        <f t="shared" si="0"/>
        <v>0</v>
      </c>
      <c r="G45" s="253" t="s">
        <v>815</v>
      </c>
      <c r="H45" s="90"/>
    </row>
    <row r="46" spans="1:8" x14ac:dyDescent="0.35">
      <c r="A46" s="43" t="s">
        <v>353</v>
      </c>
      <c r="B46" s="256" t="s">
        <v>906</v>
      </c>
      <c r="C46" s="51" t="s">
        <v>28</v>
      </c>
      <c r="D46" s="56">
        <v>2</v>
      </c>
      <c r="E46" s="181"/>
      <c r="F46" s="181">
        <f t="shared" si="0"/>
        <v>0</v>
      </c>
      <c r="G46" s="253" t="s">
        <v>805</v>
      </c>
    </row>
    <row r="47" spans="1:8" x14ac:dyDescent="0.35">
      <c r="A47" s="43" t="s">
        <v>354</v>
      </c>
      <c r="B47" s="256" t="s">
        <v>838</v>
      </c>
      <c r="C47" s="51" t="s">
        <v>28</v>
      </c>
      <c r="D47" s="52">
        <v>2</v>
      </c>
      <c r="E47" s="181"/>
      <c r="F47" s="181">
        <f t="shared" si="0"/>
        <v>0</v>
      </c>
      <c r="G47" s="253" t="s">
        <v>815</v>
      </c>
      <c r="H47" s="90"/>
    </row>
    <row r="48" spans="1:8" x14ac:dyDescent="0.35">
      <c r="A48" s="43" t="s">
        <v>307</v>
      </c>
      <c r="B48" s="256" t="s">
        <v>907</v>
      </c>
      <c r="C48" s="51" t="s">
        <v>28</v>
      </c>
      <c r="D48" s="56">
        <v>1</v>
      </c>
      <c r="E48" s="181"/>
      <c r="F48" s="181">
        <f t="shared" si="0"/>
        <v>0</v>
      </c>
      <c r="G48" s="253" t="s">
        <v>805</v>
      </c>
    </row>
    <row r="49" spans="1:8" x14ac:dyDescent="0.35">
      <c r="A49" s="43" t="s">
        <v>579</v>
      </c>
      <c r="B49" s="256" t="s">
        <v>839</v>
      </c>
      <c r="C49" s="51" t="s">
        <v>28</v>
      </c>
      <c r="D49" s="56">
        <v>1</v>
      </c>
      <c r="E49" s="181"/>
      <c r="F49" s="181">
        <f t="shared" si="0"/>
        <v>0</v>
      </c>
      <c r="G49" s="253" t="s">
        <v>815</v>
      </c>
      <c r="H49" s="90"/>
    </row>
    <row r="50" spans="1:8" x14ac:dyDescent="0.35">
      <c r="A50" s="43" t="s">
        <v>262</v>
      </c>
      <c r="B50" s="256" t="s">
        <v>908</v>
      </c>
      <c r="C50" s="51" t="s">
        <v>28</v>
      </c>
      <c r="D50" s="56">
        <v>1</v>
      </c>
      <c r="E50" s="181"/>
      <c r="F50" s="181">
        <f t="shared" si="0"/>
        <v>0</v>
      </c>
      <c r="G50" s="253" t="s">
        <v>805</v>
      </c>
    </row>
    <row r="51" spans="1:8" x14ac:dyDescent="0.35">
      <c r="A51" s="43" t="s">
        <v>580</v>
      </c>
      <c r="B51" s="256" t="s">
        <v>840</v>
      </c>
      <c r="C51" s="51" t="s">
        <v>28</v>
      </c>
      <c r="D51" s="52">
        <v>1</v>
      </c>
      <c r="E51" s="181"/>
      <c r="F51" s="181">
        <f t="shared" si="0"/>
        <v>0</v>
      </c>
      <c r="G51" s="253" t="s">
        <v>815</v>
      </c>
      <c r="H51" s="90"/>
    </row>
    <row r="52" spans="1:8" s="55" customFormat="1" x14ac:dyDescent="0.35">
      <c r="A52" s="43" t="s">
        <v>263</v>
      </c>
      <c r="B52" s="256" t="s">
        <v>841</v>
      </c>
      <c r="C52" s="51" t="s">
        <v>28</v>
      </c>
      <c r="D52" s="56">
        <v>1</v>
      </c>
      <c r="E52" s="181"/>
      <c r="F52" s="181">
        <f t="shared" si="0"/>
        <v>0</v>
      </c>
      <c r="G52" s="253" t="s">
        <v>805</v>
      </c>
    </row>
    <row r="53" spans="1:8" s="55" customFormat="1" x14ac:dyDescent="0.35">
      <c r="A53" s="43" t="s">
        <v>581</v>
      </c>
      <c r="B53" s="256" t="s">
        <v>909</v>
      </c>
      <c r="C53" s="51" t="s">
        <v>28</v>
      </c>
      <c r="D53" s="56">
        <v>1</v>
      </c>
      <c r="E53" s="181"/>
      <c r="F53" s="181">
        <f t="shared" si="0"/>
        <v>0</v>
      </c>
      <c r="G53" s="253" t="s">
        <v>815</v>
      </c>
      <c r="H53" s="90"/>
    </row>
    <row r="54" spans="1:8" x14ac:dyDescent="0.35">
      <c r="A54" s="43" t="s">
        <v>264</v>
      </c>
      <c r="B54" s="256" t="s">
        <v>910</v>
      </c>
      <c r="C54" s="51" t="s">
        <v>28</v>
      </c>
      <c r="D54" s="56">
        <v>1</v>
      </c>
      <c r="E54" s="181"/>
      <c r="F54" s="181">
        <f t="shared" si="0"/>
        <v>0</v>
      </c>
      <c r="G54" s="253" t="s">
        <v>805</v>
      </c>
    </row>
    <row r="55" spans="1:8" x14ac:dyDescent="0.35">
      <c r="A55" s="43" t="s">
        <v>582</v>
      </c>
      <c r="B55" s="256" t="s">
        <v>911</v>
      </c>
      <c r="C55" s="51" t="s">
        <v>28</v>
      </c>
      <c r="D55" s="56">
        <v>1</v>
      </c>
      <c r="E55" s="181"/>
      <c r="F55" s="181">
        <f t="shared" si="0"/>
        <v>0</v>
      </c>
      <c r="G55" s="253" t="s">
        <v>815</v>
      </c>
      <c r="H55" s="90"/>
    </row>
    <row r="56" spans="1:8" s="55" customFormat="1" x14ac:dyDescent="0.35">
      <c r="A56" s="43" t="s">
        <v>265</v>
      </c>
      <c r="B56" s="256" t="s">
        <v>912</v>
      </c>
      <c r="C56" s="51" t="s">
        <v>28</v>
      </c>
      <c r="D56" s="56">
        <v>1</v>
      </c>
      <c r="E56" s="181"/>
      <c r="F56" s="181">
        <f t="shared" si="0"/>
        <v>0</v>
      </c>
      <c r="G56" s="253" t="s">
        <v>805</v>
      </c>
    </row>
    <row r="57" spans="1:8" s="55" customFormat="1" x14ac:dyDescent="0.35">
      <c r="A57" s="43" t="s">
        <v>583</v>
      </c>
      <c r="B57" s="256" t="s">
        <v>913</v>
      </c>
      <c r="C57" s="51" t="s">
        <v>28</v>
      </c>
      <c r="D57" s="56">
        <v>1</v>
      </c>
      <c r="E57" s="181"/>
      <c r="F57" s="181">
        <f t="shared" si="0"/>
        <v>0</v>
      </c>
      <c r="G57" s="253" t="s">
        <v>815</v>
      </c>
      <c r="H57" s="90"/>
    </row>
    <row r="58" spans="1:8" s="55" customFormat="1" x14ac:dyDescent="0.35">
      <c r="A58" s="43" t="s">
        <v>266</v>
      </c>
      <c r="B58" s="256" t="s">
        <v>914</v>
      </c>
      <c r="C58" s="51" t="s">
        <v>28</v>
      </c>
      <c r="D58" s="56">
        <v>7</v>
      </c>
      <c r="E58" s="181"/>
      <c r="F58" s="181">
        <f t="shared" si="0"/>
        <v>0</v>
      </c>
      <c r="G58" s="253" t="s">
        <v>805</v>
      </c>
    </row>
    <row r="59" spans="1:8" s="55" customFormat="1" x14ac:dyDescent="0.35">
      <c r="A59" s="43" t="s">
        <v>584</v>
      </c>
      <c r="B59" s="256" t="s">
        <v>915</v>
      </c>
      <c r="C59" s="51" t="s">
        <v>28</v>
      </c>
      <c r="D59" s="56">
        <v>7</v>
      </c>
      <c r="E59" s="181"/>
      <c r="F59" s="181">
        <f t="shared" si="0"/>
        <v>0</v>
      </c>
      <c r="G59" s="253" t="s">
        <v>815</v>
      </c>
      <c r="H59" s="90"/>
    </row>
    <row r="60" spans="1:8" s="55" customFormat="1" x14ac:dyDescent="0.35">
      <c r="A60" s="43" t="s">
        <v>267</v>
      </c>
      <c r="B60" s="256" t="s">
        <v>916</v>
      </c>
      <c r="C60" s="51" t="s">
        <v>19</v>
      </c>
      <c r="D60" s="80">
        <v>3.5000000000000003E-2</v>
      </c>
      <c r="E60" s="181"/>
      <c r="F60" s="181">
        <f t="shared" si="0"/>
        <v>0</v>
      </c>
      <c r="G60" s="253" t="s">
        <v>805</v>
      </c>
    </row>
    <row r="61" spans="1:8" s="55" customFormat="1" x14ac:dyDescent="0.35">
      <c r="A61" s="43" t="s">
        <v>585</v>
      </c>
      <c r="B61" s="256" t="s">
        <v>917</v>
      </c>
      <c r="C61" s="51" t="s">
        <v>28</v>
      </c>
      <c r="D61" s="52">
        <v>1</v>
      </c>
      <c r="E61" s="181"/>
      <c r="F61" s="181">
        <f t="shared" si="0"/>
        <v>0</v>
      </c>
      <c r="G61" s="253" t="s">
        <v>804</v>
      </c>
      <c r="H61" s="90"/>
    </row>
    <row r="62" spans="1:8" s="55" customFormat="1" x14ac:dyDescent="0.35">
      <c r="A62" s="49" t="s">
        <v>268</v>
      </c>
      <c r="B62" s="256" t="s">
        <v>918</v>
      </c>
      <c r="C62" s="51" t="s">
        <v>68</v>
      </c>
      <c r="D62" s="275">
        <v>1</v>
      </c>
      <c r="E62" s="181"/>
      <c r="F62" s="181">
        <f t="shared" si="0"/>
        <v>0</v>
      </c>
      <c r="G62" s="253" t="s">
        <v>805</v>
      </c>
      <c r="H62" s="90"/>
    </row>
    <row r="63" spans="1:8" s="55" customFormat="1" x14ac:dyDescent="0.35">
      <c r="A63" s="49" t="s">
        <v>586</v>
      </c>
      <c r="B63" s="256" t="s">
        <v>919</v>
      </c>
      <c r="C63" s="51" t="s">
        <v>68</v>
      </c>
      <c r="D63" s="56">
        <v>1</v>
      </c>
      <c r="E63" s="181"/>
      <c r="F63" s="181">
        <f t="shared" si="0"/>
        <v>0</v>
      </c>
      <c r="G63" s="253" t="s">
        <v>804</v>
      </c>
    </row>
    <row r="64" spans="1:8" s="55" customFormat="1" x14ac:dyDescent="0.35">
      <c r="A64" s="49" t="s">
        <v>269</v>
      </c>
      <c r="B64" s="256" t="s">
        <v>920</v>
      </c>
      <c r="C64" s="51" t="s">
        <v>68</v>
      </c>
      <c r="D64" s="275">
        <v>2</v>
      </c>
      <c r="E64" s="181"/>
      <c r="F64" s="181">
        <f t="shared" si="0"/>
        <v>0</v>
      </c>
      <c r="G64" s="253" t="s">
        <v>805</v>
      </c>
      <c r="H64" s="90"/>
    </row>
    <row r="65" spans="1:8" s="55" customFormat="1" x14ac:dyDescent="0.35">
      <c r="A65" s="49" t="s">
        <v>587</v>
      </c>
      <c r="B65" s="256" t="s">
        <v>921</v>
      </c>
      <c r="C65" s="51" t="s">
        <v>68</v>
      </c>
      <c r="D65" s="56">
        <v>2</v>
      </c>
      <c r="E65" s="181"/>
      <c r="F65" s="181">
        <f t="shared" si="0"/>
        <v>0</v>
      </c>
      <c r="G65" s="253" t="s">
        <v>804</v>
      </c>
    </row>
    <row r="66" spans="1:8" s="55" customFormat="1" x14ac:dyDescent="0.35">
      <c r="A66" s="43" t="s">
        <v>270</v>
      </c>
      <c r="B66" s="256" t="s">
        <v>842</v>
      </c>
      <c r="C66" s="51" t="s">
        <v>19</v>
      </c>
      <c r="D66" s="80">
        <v>3.2799999999999996E-2</v>
      </c>
      <c r="E66" s="181"/>
      <c r="F66" s="181">
        <f t="shared" si="0"/>
        <v>0</v>
      </c>
      <c r="G66" s="253" t="s">
        <v>805</v>
      </c>
      <c r="H66" s="90"/>
    </row>
    <row r="67" spans="1:8" s="55" customFormat="1" x14ac:dyDescent="0.35">
      <c r="A67" s="43" t="s">
        <v>843</v>
      </c>
      <c r="B67" s="8" t="s">
        <v>844</v>
      </c>
      <c r="C67" s="51" t="s">
        <v>69</v>
      </c>
      <c r="D67" s="88">
        <v>1.8644999999999998</v>
      </c>
      <c r="E67" s="181"/>
      <c r="F67" s="181">
        <f t="shared" si="0"/>
        <v>0</v>
      </c>
      <c r="G67" s="253" t="s">
        <v>805</v>
      </c>
    </row>
    <row r="68" spans="1:8" s="55" customFormat="1" x14ac:dyDescent="0.35">
      <c r="A68" s="43" t="s">
        <v>845</v>
      </c>
      <c r="B68" s="256" t="s">
        <v>922</v>
      </c>
      <c r="C68" s="51" t="s">
        <v>23</v>
      </c>
      <c r="D68" s="277">
        <v>6.000000000000001E-3</v>
      </c>
      <c r="E68" s="181"/>
      <c r="F68" s="181">
        <f t="shared" si="0"/>
        <v>0</v>
      </c>
      <c r="G68" s="253" t="s">
        <v>805</v>
      </c>
      <c r="H68" s="90"/>
    </row>
    <row r="69" spans="1:8" s="55" customFormat="1" x14ac:dyDescent="0.35">
      <c r="A69" s="43" t="s">
        <v>846</v>
      </c>
      <c r="B69" s="259" t="s">
        <v>812</v>
      </c>
      <c r="C69" s="51" t="s">
        <v>211</v>
      </c>
      <c r="D69" s="275">
        <v>1</v>
      </c>
      <c r="E69" s="181"/>
      <c r="F69" s="181">
        <f t="shared" si="0"/>
        <v>0</v>
      </c>
      <c r="G69" s="253" t="s">
        <v>805</v>
      </c>
    </row>
    <row r="70" spans="1:8" s="55" customFormat="1" x14ac:dyDescent="0.35">
      <c r="A70" s="43" t="s">
        <v>592</v>
      </c>
      <c r="B70" s="259" t="s">
        <v>847</v>
      </c>
      <c r="C70" s="51" t="s">
        <v>211</v>
      </c>
      <c r="D70" s="275">
        <v>1</v>
      </c>
      <c r="E70" s="181"/>
      <c r="F70" s="181">
        <f t="shared" si="0"/>
        <v>0</v>
      </c>
      <c r="G70" s="253" t="s">
        <v>805</v>
      </c>
      <c r="H70" s="90"/>
    </row>
    <row r="71" spans="1:8" s="55" customFormat="1" x14ac:dyDescent="0.35">
      <c r="A71" s="43" t="s">
        <v>599</v>
      </c>
      <c r="B71" s="259" t="s">
        <v>923</v>
      </c>
      <c r="C71" s="51" t="s">
        <v>211</v>
      </c>
      <c r="D71" s="275">
        <v>1</v>
      </c>
      <c r="E71" s="181"/>
      <c r="F71" s="181">
        <f t="shared" si="0"/>
        <v>0</v>
      </c>
      <c r="G71" s="253" t="s">
        <v>805</v>
      </c>
    </row>
    <row r="72" spans="1:8" s="55" customFormat="1" x14ac:dyDescent="0.35">
      <c r="A72" s="43" t="s">
        <v>271</v>
      </c>
      <c r="B72" s="259" t="s">
        <v>848</v>
      </c>
      <c r="C72" s="51" t="s">
        <v>211</v>
      </c>
      <c r="D72" s="275">
        <v>1</v>
      </c>
      <c r="E72" s="181"/>
      <c r="F72" s="181">
        <f t="shared" ref="F72:F135" si="1">D72*E72</f>
        <v>0</v>
      </c>
      <c r="G72" s="253" t="s">
        <v>805</v>
      </c>
      <c r="H72" s="90"/>
    </row>
    <row r="73" spans="1:8" s="55" customFormat="1" x14ac:dyDescent="0.35">
      <c r="A73" s="43" t="s">
        <v>272</v>
      </c>
      <c r="B73" s="259" t="s">
        <v>924</v>
      </c>
      <c r="C73" s="51" t="s">
        <v>211</v>
      </c>
      <c r="D73" s="275">
        <v>1</v>
      </c>
      <c r="E73" s="181"/>
      <c r="F73" s="181">
        <f t="shared" si="1"/>
        <v>0</v>
      </c>
      <c r="G73" s="253" t="s">
        <v>805</v>
      </c>
    </row>
    <row r="74" spans="1:8" s="55" customFormat="1" x14ac:dyDescent="0.35">
      <c r="A74" s="43" t="s">
        <v>273</v>
      </c>
      <c r="B74" s="259" t="s">
        <v>925</v>
      </c>
      <c r="C74" s="51" t="s">
        <v>211</v>
      </c>
      <c r="D74" s="275">
        <v>7</v>
      </c>
      <c r="E74" s="181"/>
      <c r="F74" s="181">
        <f t="shared" si="1"/>
        <v>0</v>
      </c>
      <c r="G74" s="253" t="s">
        <v>805</v>
      </c>
      <c r="H74" s="90"/>
    </row>
    <row r="75" spans="1:8" s="55" customFormat="1" x14ac:dyDescent="0.35">
      <c r="A75" s="43" t="s">
        <v>610</v>
      </c>
      <c r="B75" s="8" t="s">
        <v>849</v>
      </c>
      <c r="C75" s="84" t="s">
        <v>211</v>
      </c>
      <c r="D75" s="85">
        <v>1</v>
      </c>
      <c r="E75" s="181"/>
      <c r="F75" s="181">
        <f t="shared" si="1"/>
        <v>0</v>
      </c>
      <c r="G75" s="253" t="s">
        <v>805</v>
      </c>
    </row>
    <row r="76" spans="1:8" s="55" customFormat="1" x14ac:dyDescent="0.35">
      <c r="A76" s="43" t="s">
        <v>366</v>
      </c>
      <c r="B76" s="258" t="s">
        <v>886</v>
      </c>
      <c r="C76" s="51" t="s">
        <v>821</v>
      </c>
      <c r="D76" s="52">
        <v>0.4</v>
      </c>
      <c r="E76" s="181"/>
      <c r="F76" s="181">
        <f t="shared" si="1"/>
        <v>0</v>
      </c>
      <c r="G76" s="253" t="s">
        <v>815</v>
      </c>
      <c r="H76" s="90"/>
    </row>
    <row r="77" spans="1:8" s="55" customFormat="1" x14ac:dyDescent="0.35">
      <c r="A77" s="43" t="s">
        <v>611</v>
      </c>
      <c r="B77" s="259" t="s">
        <v>850</v>
      </c>
      <c r="C77" s="84" t="s">
        <v>211</v>
      </c>
      <c r="D77" s="88">
        <v>1</v>
      </c>
      <c r="E77" s="181"/>
      <c r="F77" s="181">
        <f t="shared" si="1"/>
        <v>0</v>
      </c>
      <c r="G77" s="253" t="s">
        <v>805</v>
      </c>
    </row>
    <row r="78" spans="1:8" s="55" customFormat="1" x14ac:dyDescent="0.35">
      <c r="A78" s="82" t="s">
        <v>368</v>
      </c>
      <c r="B78" s="8" t="s">
        <v>883</v>
      </c>
      <c r="C78" s="84" t="s">
        <v>27</v>
      </c>
      <c r="D78" s="88">
        <v>0.4</v>
      </c>
      <c r="E78" s="181"/>
      <c r="F78" s="181">
        <f t="shared" si="1"/>
        <v>0</v>
      </c>
      <c r="G78" s="253" t="s">
        <v>804</v>
      </c>
      <c r="H78" s="90"/>
    </row>
    <row r="79" spans="1:8" s="55" customFormat="1" x14ac:dyDescent="0.35">
      <c r="A79" s="43" t="s">
        <v>612</v>
      </c>
      <c r="B79" s="259" t="s">
        <v>851</v>
      </c>
      <c r="C79" s="84" t="s">
        <v>211</v>
      </c>
      <c r="D79" s="88">
        <v>1</v>
      </c>
      <c r="E79" s="181"/>
      <c r="F79" s="181">
        <f t="shared" si="1"/>
        <v>0</v>
      </c>
      <c r="G79" s="253" t="s">
        <v>805</v>
      </c>
    </row>
    <row r="80" spans="1:8" s="55" customFormat="1" x14ac:dyDescent="0.35">
      <c r="A80" s="49" t="s">
        <v>613</v>
      </c>
      <c r="B80" s="256" t="s">
        <v>807</v>
      </c>
      <c r="C80" s="51" t="s">
        <v>27</v>
      </c>
      <c r="D80" s="52">
        <v>0.4</v>
      </c>
      <c r="E80" s="181"/>
      <c r="F80" s="181">
        <f t="shared" si="1"/>
        <v>0</v>
      </c>
      <c r="G80" s="253" t="s">
        <v>815</v>
      </c>
      <c r="H80" s="90"/>
    </row>
    <row r="81" spans="1:8" s="55" customFormat="1" x14ac:dyDescent="0.35">
      <c r="A81" s="43" t="s">
        <v>614</v>
      </c>
      <c r="B81" s="259" t="s">
        <v>926</v>
      </c>
      <c r="C81" s="84" t="s">
        <v>211</v>
      </c>
      <c r="D81" s="88">
        <v>1</v>
      </c>
      <c r="E81" s="181"/>
      <c r="F81" s="181">
        <f t="shared" si="1"/>
        <v>0</v>
      </c>
      <c r="G81" s="253" t="s">
        <v>805</v>
      </c>
    </row>
    <row r="82" spans="1:8" s="55" customFormat="1" x14ac:dyDescent="0.35">
      <c r="A82" s="49" t="s">
        <v>615</v>
      </c>
      <c r="B82" s="256" t="s">
        <v>927</v>
      </c>
      <c r="C82" s="51" t="s">
        <v>27</v>
      </c>
      <c r="D82" s="52">
        <v>0.4</v>
      </c>
      <c r="E82" s="181"/>
      <c r="F82" s="181">
        <f t="shared" si="1"/>
        <v>0</v>
      </c>
      <c r="G82" s="253" t="s">
        <v>815</v>
      </c>
      <c r="H82" s="90"/>
    </row>
    <row r="83" spans="1:8" s="55" customFormat="1" x14ac:dyDescent="0.35">
      <c r="A83" s="43" t="s">
        <v>616</v>
      </c>
      <c r="B83" s="259" t="s">
        <v>852</v>
      </c>
      <c r="C83" s="84" t="s">
        <v>211</v>
      </c>
      <c r="D83" s="88">
        <v>1</v>
      </c>
      <c r="E83" s="181"/>
      <c r="F83" s="181">
        <f t="shared" si="1"/>
        <v>0</v>
      </c>
      <c r="G83" s="253" t="s">
        <v>805</v>
      </c>
    </row>
    <row r="84" spans="1:8" s="55" customFormat="1" x14ac:dyDescent="0.35">
      <c r="A84" s="49" t="s">
        <v>617</v>
      </c>
      <c r="B84" s="256" t="s">
        <v>928</v>
      </c>
      <c r="C84" s="51" t="s">
        <v>27</v>
      </c>
      <c r="D84" s="52">
        <v>0.4</v>
      </c>
      <c r="E84" s="181"/>
      <c r="F84" s="181">
        <f t="shared" si="1"/>
        <v>0</v>
      </c>
      <c r="G84" s="253" t="s">
        <v>815</v>
      </c>
    </row>
    <row r="85" spans="1:8" s="55" customFormat="1" x14ac:dyDescent="0.35">
      <c r="A85" s="43" t="s">
        <v>853</v>
      </c>
      <c r="B85" s="259" t="s">
        <v>854</v>
      </c>
      <c r="C85" s="84" t="s">
        <v>211</v>
      </c>
      <c r="D85" s="88">
        <v>7</v>
      </c>
      <c r="E85" s="181"/>
      <c r="F85" s="181">
        <f t="shared" si="1"/>
        <v>0</v>
      </c>
      <c r="G85" s="253" t="s">
        <v>805</v>
      </c>
      <c r="H85" s="90"/>
    </row>
    <row r="86" spans="1:8" s="55" customFormat="1" x14ac:dyDescent="0.35">
      <c r="A86" s="49" t="s">
        <v>618</v>
      </c>
      <c r="B86" s="256" t="s">
        <v>929</v>
      </c>
      <c r="C86" s="51" t="s">
        <v>27</v>
      </c>
      <c r="D86" s="52">
        <v>2.8000000000000003</v>
      </c>
      <c r="E86" s="181"/>
      <c r="F86" s="181">
        <f t="shared" si="1"/>
        <v>0</v>
      </c>
      <c r="G86" s="253" t="s">
        <v>815</v>
      </c>
    </row>
    <row r="87" spans="1:8" s="55" customFormat="1" x14ac:dyDescent="0.35">
      <c r="A87" s="43" t="s">
        <v>855</v>
      </c>
      <c r="B87" s="256" t="s">
        <v>856</v>
      </c>
      <c r="C87" s="51" t="s">
        <v>211</v>
      </c>
      <c r="D87" s="56">
        <v>6</v>
      </c>
      <c r="E87" s="181"/>
      <c r="F87" s="181">
        <f t="shared" si="1"/>
        <v>0</v>
      </c>
      <c r="G87" s="253" t="s">
        <v>805</v>
      </c>
      <c r="H87" s="90"/>
    </row>
    <row r="88" spans="1:8" s="55" customFormat="1" x14ac:dyDescent="0.35">
      <c r="A88" s="49" t="s">
        <v>857</v>
      </c>
      <c r="B88" s="256" t="s">
        <v>930</v>
      </c>
      <c r="C88" s="51" t="s">
        <v>27</v>
      </c>
      <c r="D88" s="275">
        <v>10</v>
      </c>
      <c r="E88" s="181"/>
      <c r="F88" s="181">
        <f t="shared" si="1"/>
        <v>0</v>
      </c>
      <c r="G88" s="253" t="s">
        <v>805</v>
      </c>
    </row>
    <row r="89" spans="1:8" s="55" customFormat="1" x14ac:dyDescent="0.35">
      <c r="A89" s="49" t="s">
        <v>858</v>
      </c>
      <c r="B89" s="256" t="s">
        <v>931</v>
      </c>
      <c r="C89" s="51" t="s">
        <v>27</v>
      </c>
      <c r="D89" s="275">
        <v>10</v>
      </c>
      <c r="E89" s="181"/>
      <c r="F89" s="181">
        <f t="shared" si="1"/>
        <v>0</v>
      </c>
      <c r="G89" s="253" t="s">
        <v>805</v>
      </c>
    </row>
    <row r="90" spans="1:8" s="55" customFormat="1" x14ac:dyDescent="0.35">
      <c r="A90" s="49" t="s">
        <v>859</v>
      </c>
      <c r="B90" s="256" t="s">
        <v>932</v>
      </c>
      <c r="C90" s="51" t="s">
        <v>27</v>
      </c>
      <c r="D90" s="56">
        <v>2.0999999999999996</v>
      </c>
      <c r="E90" s="181"/>
      <c r="F90" s="181">
        <f t="shared" si="1"/>
        <v>0</v>
      </c>
      <c r="G90" s="253" t="s">
        <v>805</v>
      </c>
    </row>
    <row r="91" spans="1:8" s="55" customFormat="1" x14ac:dyDescent="0.35">
      <c r="A91" s="49" t="s">
        <v>622</v>
      </c>
      <c r="B91" s="8" t="s">
        <v>860</v>
      </c>
      <c r="C91" s="84" t="s">
        <v>78</v>
      </c>
      <c r="D91" s="88">
        <v>8</v>
      </c>
      <c r="E91" s="181"/>
      <c r="F91" s="181">
        <f t="shared" si="1"/>
        <v>0</v>
      </c>
      <c r="G91" s="253" t="s">
        <v>805</v>
      </c>
      <c r="H91" s="90"/>
    </row>
    <row r="92" spans="1:8" s="55" customFormat="1" x14ac:dyDescent="0.35">
      <c r="A92" s="49" t="s">
        <v>857</v>
      </c>
      <c r="B92" s="259" t="s">
        <v>933</v>
      </c>
      <c r="C92" s="51" t="s">
        <v>28</v>
      </c>
      <c r="D92" s="56">
        <v>1</v>
      </c>
      <c r="E92" s="181"/>
      <c r="F92" s="181">
        <f t="shared" si="1"/>
        <v>0</v>
      </c>
      <c r="G92" s="253" t="s">
        <v>805</v>
      </c>
      <c r="H92" s="90"/>
    </row>
    <row r="93" spans="1:8" s="55" customFormat="1" x14ac:dyDescent="0.35">
      <c r="A93" s="43" t="s">
        <v>625</v>
      </c>
      <c r="B93" s="256" t="s">
        <v>934</v>
      </c>
      <c r="C93" s="51" t="s">
        <v>28</v>
      </c>
      <c r="D93" s="52">
        <v>1</v>
      </c>
      <c r="E93" s="181"/>
      <c r="F93" s="181">
        <f t="shared" si="1"/>
        <v>0</v>
      </c>
      <c r="G93" s="253" t="s">
        <v>815</v>
      </c>
      <c r="H93" s="90"/>
    </row>
    <row r="94" spans="1:8" s="55" customFormat="1" x14ac:dyDescent="0.35">
      <c r="A94" s="43" t="s">
        <v>627</v>
      </c>
      <c r="B94" s="259" t="s">
        <v>935</v>
      </c>
      <c r="C94" s="51" t="s">
        <v>28</v>
      </c>
      <c r="D94" s="56">
        <v>1</v>
      </c>
      <c r="E94" s="181"/>
      <c r="F94" s="181">
        <f t="shared" si="1"/>
        <v>0</v>
      </c>
      <c r="G94" s="253" t="s">
        <v>805</v>
      </c>
      <c r="H94" s="90"/>
    </row>
    <row r="95" spans="1:8" s="55" customFormat="1" x14ac:dyDescent="0.35">
      <c r="A95" s="43" t="s">
        <v>628</v>
      </c>
      <c r="B95" s="259" t="s">
        <v>936</v>
      </c>
      <c r="C95" s="51" t="s">
        <v>28</v>
      </c>
      <c r="D95" s="52">
        <v>1</v>
      </c>
      <c r="E95" s="181"/>
      <c r="F95" s="181">
        <f t="shared" si="1"/>
        <v>0</v>
      </c>
      <c r="G95" s="253" t="s">
        <v>815</v>
      </c>
      <c r="H95" s="90"/>
    </row>
    <row r="96" spans="1:8" s="55" customFormat="1" x14ac:dyDescent="0.35">
      <c r="A96" s="43" t="s">
        <v>630</v>
      </c>
      <c r="B96" s="259" t="s">
        <v>937</v>
      </c>
      <c r="C96" s="51" t="s">
        <v>28</v>
      </c>
      <c r="D96" s="56">
        <v>1</v>
      </c>
      <c r="E96" s="181"/>
      <c r="F96" s="181">
        <f t="shared" si="1"/>
        <v>0</v>
      </c>
      <c r="G96" s="253" t="s">
        <v>805</v>
      </c>
      <c r="H96" s="90"/>
    </row>
    <row r="97" spans="1:8" s="55" customFormat="1" x14ac:dyDescent="0.35">
      <c r="A97" s="43" t="s">
        <v>632</v>
      </c>
      <c r="B97" s="256" t="s">
        <v>938</v>
      </c>
      <c r="C97" s="51" t="s">
        <v>28</v>
      </c>
      <c r="D97" s="52">
        <v>1</v>
      </c>
      <c r="E97" s="181"/>
      <c r="F97" s="181">
        <f t="shared" si="1"/>
        <v>0</v>
      </c>
      <c r="G97" s="253" t="s">
        <v>804</v>
      </c>
    </row>
    <row r="98" spans="1:8" s="55" customFormat="1" x14ac:dyDescent="0.35">
      <c r="A98" s="43" t="s">
        <v>631</v>
      </c>
      <c r="B98" s="259" t="s">
        <v>939</v>
      </c>
      <c r="C98" s="51" t="s">
        <v>28</v>
      </c>
      <c r="D98" s="56">
        <v>1</v>
      </c>
      <c r="E98" s="181"/>
      <c r="F98" s="181">
        <f t="shared" si="1"/>
        <v>0</v>
      </c>
      <c r="G98" s="253" t="s">
        <v>805</v>
      </c>
      <c r="H98" s="90"/>
    </row>
    <row r="99" spans="1:8" s="55" customFormat="1" x14ac:dyDescent="0.35">
      <c r="A99" s="43" t="s">
        <v>634</v>
      </c>
      <c r="B99" s="256" t="s">
        <v>940</v>
      </c>
      <c r="C99" s="51" t="s">
        <v>28</v>
      </c>
      <c r="D99" s="52">
        <v>1</v>
      </c>
      <c r="E99" s="181"/>
      <c r="F99" s="181">
        <f t="shared" si="1"/>
        <v>0</v>
      </c>
      <c r="G99" s="253" t="s">
        <v>804</v>
      </c>
      <c r="H99" s="90"/>
    </row>
    <row r="100" spans="1:8" s="55" customFormat="1" x14ac:dyDescent="0.35">
      <c r="A100" s="43" t="s">
        <v>861</v>
      </c>
      <c r="B100" s="256" t="s">
        <v>941</v>
      </c>
      <c r="C100" s="51" t="s">
        <v>28</v>
      </c>
      <c r="D100" s="52">
        <v>3</v>
      </c>
      <c r="E100" s="181"/>
      <c r="F100" s="181">
        <f t="shared" si="1"/>
        <v>0</v>
      </c>
      <c r="G100" s="253" t="s">
        <v>805</v>
      </c>
      <c r="H100" s="90"/>
    </row>
    <row r="101" spans="1:8" s="55" customFormat="1" x14ac:dyDescent="0.35">
      <c r="A101" s="43" t="s">
        <v>636</v>
      </c>
      <c r="B101" s="256" t="s">
        <v>942</v>
      </c>
      <c r="C101" s="51" t="s">
        <v>28</v>
      </c>
      <c r="D101" s="52">
        <v>3</v>
      </c>
      <c r="E101" s="181"/>
      <c r="F101" s="181">
        <f t="shared" si="1"/>
        <v>0</v>
      </c>
      <c r="G101" s="253" t="s">
        <v>804</v>
      </c>
      <c r="H101" s="90"/>
    </row>
    <row r="102" spans="1:8" s="55" customFormat="1" x14ac:dyDescent="0.35">
      <c r="A102" s="43" t="s">
        <v>638</v>
      </c>
      <c r="B102" s="256" t="s">
        <v>943</v>
      </c>
      <c r="C102" s="51" t="s">
        <v>28</v>
      </c>
      <c r="D102" s="56">
        <v>16</v>
      </c>
      <c r="E102" s="181"/>
      <c r="F102" s="181">
        <f t="shared" si="1"/>
        <v>0</v>
      </c>
      <c r="G102" s="253" t="s">
        <v>805</v>
      </c>
      <c r="H102" s="90"/>
    </row>
    <row r="103" spans="1:8" s="55" customFormat="1" x14ac:dyDescent="0.35">
      <c r="A103" s="43" t="s">
        <v>639</v>
      </c>
      <c r="B103" s="256" t="s">
        <v>944</v>
      </c>
      <c r="C103" s="51" t="s">
        <v>28</v>
      </c>
      <c r="D103" s="56">
        <v>16</v>
      </c>
      <c r="E103" s="181"/>
      <c r="F103" s="181">
        <f t="shared" si="1"/>
        <v>0</v>
      </c>
      <c r="G103" s="253" t="s">
        <v>804</v>
      </c>
      <c r="H103" s="90"/>
    </row>
    <row r="104" spans="1:8" s="55" customFormat="1" x14ac:dyDescent="0.35">
      <c r="A104" s="49" t="s">
        <v>640</v>
      </c>
      <c r="B104" s="256" t="s">
        <v>945</v>
      </c>
      <c r="C104" s="51" t="s">
        <v>28</v>
      </c>
      <c r="D104" s="56">
        <v>2</v>
      </c>
      <c r="E104" s="181"/>
      <c r="F104" s="181">
        <f t="shared" si="1"/>
        <v>0</v>
      </c>
      <c r="G104" s="253" t="s">
        <v>805</v>
      </c>
    </row>
    <row r="105" spans="1:8" s="55" customFormat="1" x14ac:dyDescent="0.35">
      <c r="A105" s="49" t="s">
        <v>641</v>
      </c>
      <c r="B105" s="256" t="s">
        <v>946</v>
      </c>
      <c r="C105" s="51" t="s">
        <v>28</v>
      </c>
      <c r="D105" s="56">
        <v>2</v>
      </c>
      <c r="E105" s="181"/>
      <c r="F105" s="181">
        <f t="shared" si="1"/>
        <v>0</v>
      </c>
      <c r="G105" s="253" t="s">
        <v>815</v>
      </c>
      <c r="H105" s="90"/>
    </row>
    <row r="106" spans="1:8" s="55" customFormat="1" x14ac:dyDescent="0.35">
      <c r="A106" s="49" t="s">
        <v>274</v>
      </c>
      <c r="B106" s="256" t="s">
        <v>947</v>
      </c>
      <c r="C106" s="51" t="s">
        <v>28</v>
      </c>
      <c r="D106" s="56">
        <v>14</v>
      </c>
      <c r="E106" s="181"/>
      <c r="F106" s="181">
        <f t="shared" si="1"/>
        <v>0</v>
      </c>
      <c r="G106" s="253" t="s">
        <v>805</v>
      </c>
      <c r="H106" s="90"/>
    </row>
    <row r="107" spans="1:8" s="55" customFormat="1" x14ac:dyDescent="0.35">
      <c r="A107" s="49" t="s">
        <v>642</v>
      </c>
      <c r="B107" s="256" t="s">
        <v>948</v>
      </c>
      <c r="C107" s="51" t="s">
        <v>28</v>
      </c>
      <c r="D107" s="56">
        <v>14</v>
      </c>
      <c r="E107" s="181"/>
      <c r="F107" s="181">
        <f t="shared" si="1"/>
        <v>0</v>
      </c>
      <c r="G107" s="253" t="s">
        <v>815</v>
      </c>
    </row>
    <row r="108" spans="1:8" s="55" customFormat="1" x14ac:dyDescent="0.35">
      <c r="A108" s="49" t="s">
        <v>643</v>
      </c>
      <c r="B108" s="256" t="s">
        <v>949</v>
      </c>
      <c r="C108" s="51" t="s">
        <v>28</v>
      </c>
      <c r="D108" s="56">
        <v>4</v>
      </c>
      <c r="E108" s="181"/>
      <c r="F108" s="181">
        <f t="shared" si="1"/>
        <v>0</v>
      </c>
      <c r="G108" s="253" t="s">
        <v>805</v>
      </c>
      <c r="H108" s="90"/>
    </row>
    <row r="109" spans="1:8" s="55" customFormat="1" x14ac:dyDescent="0.35">
      <c r="A109" s="49" t="s">
        <v>644</v>
      </c>
      <c r="B109" s="256" t="s">
        <v>950</v>
      </c>
      <c r="C109" s="51" t="s">
        <v>28</v>
      </c>
      <c r="D109" s="56">
        <v>4</v>
      </c>
      <c r="E109" s="181"/>
      <c r="F109" s="181">
        <f t="shared" si="1"/>
        <v>0</v>
      </c>
      <c r="G109" s="253" t="s">
        <v>815</v>
      </c>
      <c r="H109" s="90"/>
    </row>
    <row r="110" spans="1:8" s="55" customFormat="1" x14ac:dyDescent="0.35">
      <c r="A110" s="49" t="s">
        <v>275</v>
      </c>
      <c r="B110" s="256" t="s">
        <v>951</v>
      </c>
      <c r="C110" s="51" t="s">
        <v>28</v>
      </c>
      <c r="D110" s="56">
        <v>28</v>
      </c>
      <c r="E110" s="181"/>
      <c r="F110" s="181">
        <f t="shared" si="1"/>
        <v>0</v>
      </c>
      <c r="G110" s="253" t="s">
        <v>805</v>
      </c>
    </row>
    <row r="111" spans="1:8" s="55" customFormat="1" x14ac:dyDescent="0.35">
      <c r="A111" s="49" t="s">
        <v>645</v>
      </c>
      <c r="B111" s="256" t="s">
        <v>952</v>
      </c>
      <c r="C111" s="51" t="s">
        <v>28</v>
      </c>
      <c r="D111" s="56">
        <v>28</v>
      </c>
      <c r="E111" s="181"/>
      <c r="F111" s="181">
        <f t="shared" si="1"/>
        <v>0</v>
      </c>
      <c r="G111" s="253" t="s">
        <v>815</v>
      </c>
      <c r="H111" s="90"/>
    </row>
    <row r="112" spans="1:8" s="55" customFormat="1" x14ac:dyDescent="0.35">
      <c r="A112" s="49" t="s">
        <v>276</v>
      </c>
      <c r="B112" s="259" t="s">
        <v>953</v>
      </c>
      <c r="C112" s="51" t="s">
        <v>28</v>
      </c>
      <c r="D112" s="56">
        <v>1</v>
      </c>
      <c r="E112" s="181"/>
      <c r="F112" s="181">
        <f t="shared" si="1"/>
        <v>0</v>
      </c>
      <c r="G112" s="253" t="s">
        <v>805</v>
      </c>
    </row>
    <row r="113" spans="1:8" s="55" customFormat="1" x14ac:dyDescent="0.35">
      <c r="A113" s="49" t="s">
        <v>646</v>
      </c>
      <c r="B113" s="256" t="s">
        <v>862</v>
      </c>
      <c r="C113" s="51" t="s">
        <v>28</v>
      </c>
      <c r="D113" s="56">
        <v>1</v>
      </c>
      <c r="E113" s="181"/>
      <c r="F113" s="181">
        <f t="shared" si="1"/>
        <v>0</v>
      </c>
      <c r="G113" s="253" t="s">
        <v>815</v>
      </c>
      <c r="H113" s="90"/>
    </row>
    <row r="114" spans="1:8" x14ac:dyDescent="0.35">
      <c r="A114" s="49" t="s">
        <v>277</v>
      </c>
      <c r="B114" s="259" t="s">
        <v>954</v>
      </c>
      <c r="C114" s="51" t="s">
        <v>28</v>
      </c>
      <c r="D114" s="56">
        <v>1</v>
      </c>
      <c r="E114" s="181"/>
      <c r="F114" s="181">
        <f t="shared" si="1"/>
        <v>0</v>
      </c>
      <c r="G114" s="253" t="s">
        <v>805</v>
      </c>
    </row>
    <row r="115" spans="1:8" x14ac:dyDescent="0.35">
      <c r="A115" s="49" t="s">
        <v>647</v>
      </c>
      <c r="B115" s="256" t="s">
        <v>863</v>
      </c>
      <c r="C115" s="51" t="s">
        <v>28</v>
      </c>
      <c r="D115" s="56">
        <v>1</v>
      </c>
      <c r="E115" s="181"/>
      <c r="F115" s="181">
        <f t="shared" si="1"/>
        <v>0</v>
      </c>
      <c r="G115" s="253" t="s">
        <v>815</v>
      </c>
      <c r="H115" s="90"/>
    </row>
    <row r="116" spans="1:8" x14ac:dyDescent="0.35">
      <c r="A116" s="49" t="s">
        <v>308</v>
      </c>
      <c r="B116" s="259" t="s">
        <v>955</v>
      </c>
      <c r="C116" s="51" t="s">
        <v>28</v>
      </c>
      <c r="D116" s="56">
        <v>5</v>
      </c>
      <c r="E116" s="181"/>
      <c r="F116" s="181">
        <f t="shared" si="1"/>
        <v>0</v>
      </c>
      <c r="G116" s="253" t="s">
        <v>805</v>
      </c>
    </row>
    <row r="117" spans="1:8" x14ac:dyDescent="0.35">
      <c r="A117" s="49" t="s">
        <v>648</v>
      </c>
      <c r="B117" s="256" t="s">
        <v>864</v>
      </c>
      <c r="C117" s="51" t="s">
        <v>28</v>
      </c>
      <c r="D117" s="56">
        <v>5</v>
      </c>
      <c r="E117" s="181"/>
      <c r="F117" s="181">
        <f t="shared" si="1"/>
        <v>0</v>
      </c>
      <c r="G117" s="253" t="s">
        <v>815</v>
      </c>
      <c r="H117" s="90"/>
    </row>
    <row r="118" spans="1:8" x14ac:dyDescent="0.35">
      <c r="A118" s="82" t="s">
        <v>649</v>
      </c>
      <c r="B118" s="8" t="s">
        <v>956</v>
      </c>
      <c r="C118" s="51" t="s">
        <v>28</v>
      </c>
      <c r="D118" s="275">
        <v>2</v>
      </c>
      <c r="E118" s="181"/>
      <c r="F118" s="181">
        <f t="shared" si="1"/>
        <v>0</v>
      </c>
      <c r="G118" s="253" t="s">
        <v>805</v>
      </c>
    </row>
    <row r="119" spans="1:8" x14ac:dyDescent="0.35">
      <c r="A119" s="82" t="s">
        <v>650</v>
      </c>
      <c r="B119" s="8" t="s">
        <v>957</v>
      </c>
      <c r="C119" s="51" t="s">
        <v>28</v>
      </c>
      <c r="D119" s="88">
        <v>2</v>
      </c>
      <c r="E119" s="181"/>
      <c r="F119" s="181">
        <f t="shared" si="1"/>
        <v>0</v>
      </c>
      <c r="G119" s="253" t="s">
        <v>804</v>
      </c>
      <c r="H119" s="90"/>
    </row>
    <row r="120" spans="1:8" x14ac:dyDescent="0.35">
      <c r="A120" s="82" t="s">
        <v>309</v>
      </c>
      <c r="B120" s="8" t="s">
        <v>958</v>
      </c>
      <c r="C120" s="51" t="s">
        <v>28</v>
      </c>
      <c r="D120" s="275">
        <v>14</v>
      </c>
      <c r="E120" s="181"/>
      <c r="F120" s="181">
        <f t="shared" si="1"/>
        <v>0</v>
      </c>
      <c r="G120" s="253" t="s">
        <v>805</v>
      </c>
    </row>
    <row r="121" spans="1:8" x14ac:dyDescent="0.35">
      <c r="A121" s="82" t="s">
        <v>651</v>
      </c>
      <c r="B121" s="8" t="s">
        <v>959</v>
      </c>
      <c r="C121" s="51" t="s">
        <v>28</v>
      </c>
      <c r="D121" s="88">
        <v>14</v>
      </c>
      <c r="E121" s="181"/>
      <c r="F121" s="181">
        <f t="shared" si="1"/>
        <v>0</v>
      </c>
      <c r="G121" s="253" t="s">
        <v>804</v>
      </c>
      <c r="H121" s="90"/>
    </row>
    <row r="122" spans="1:8" x14ac:dyDescent="0.35">
      <c r="A122" s="49" t="s">
        <v>652</v>
      </c>
      <c r="B122" s="256" t="s">
        <v>960</v>
      </c>
      <c r="C122" s="51" t="s">
        <v>28</v>
      </c>
      <c r="D122" s="275">
        <v>1</v>
      </c>
      <c r="E122" s="181"/>
      <c r="F122" s="181">
        <f t="shared" si="1"/>
        <v>0</v>
      </c>
      <c r="G122" s="253" t="s">
        <v>805</v>
      </c>
    </row>
    <row r="123" spans="1:8" x14ac:dyDescent="0.35">
      <c r="A123" s="49" t="s">
        <v>653</v>
      </c>
      <c r="B123" s="256" t="s">
        <v>865</v>
      </c>
      <c r="C123" s="51" t="s">
        <v>28</v>
      </c>
      <c r="D123" s="56">
        <v>1</v>
      </c>
      <c r="E123" s="181"/>
      <c r="F123" s="181">
        <f t="shared" si="1"/>
        <v>0</v>
      </c>
      <c r="G123" s="253" t="s">
        <v>804</v>
      </c>
      <c r="H123" s="90"/>
    </row>
    <row r="124" spans="1:8" x14ac:dyDescent="0.35">
      <c r="A124" s="49" t="s">
        <v>654</v>
      </c>
      <c r="B124" s="256" t="s">
        <v>961</v>
      </c>
      <c r="C124" s="51" t="s">
        <v>28</v>
      </c>
      <c r="D124" s="275">
        <v>1</v>
      </c>
      <c r="E124" s="181"/>
      <c r="F124" s="181">
        <f t="shared" si="1"/>
        <v>0</v>
      </c>
      <c r="G124" s="253" t="s">
        <v>805</v>
      </c>
    </row>
    <row r="125" spans="1:8" x14ac:dyDescent="0.35">
      <c r="A125" s="49" t="s">
        <v>655</v>
      </c>
      <c r="B125" s="256" t="s">
        <v>962</v>
      </c>
      <c r="C125" s="51" t="s">
        <v>28</v>
      </c>
      <c r="D125" s="56">
        <v>1</v>
      </c>
      <c r="E125" s="181"/>
      <c r="F125" s="181">
        <f t="shared" si="1"/>
        <v>0</v>
      </c>
      <c r="G125" s="253" t="s">
        <v>815</v>
      </c>
      <c r="H125" s="90"/>
    </row>
    <row r="126" spans="1:8" x14ac:dyDescent="0.35">
      <c r="A126" s="49" t="s">
        <v>866</v>
      </c>
      <c r="B126" s="282" t="s">
        <v>963</v>
      </c>
      <c r="C126" s="51" t="s">
        <v>28</v>
      </c>
      <c r="D126" s="71">
        <v>2</v>
      </c>
      <c r="E126" s="181"/>
      <c r="F126" s="181">
        <f t="shared" si="1"/>
        <v>0</v>
      </c>
      <c r="G126" s="253" t="s">
        <v>804</v>
      </c>
    </row>
    <row r="127" spans="1:8" x14ac:dyDescent="0.35">
      <c r="A127" s="49" t="s">
        <v>656</v>
      </c>
      <c r="B127" s="256" t="s">
        <v>964</v>
      </c>
      <c r="C127" s="51" t="s">
        <v>19</v>
      </c>
      <c r="D127" s="278">
        <v>1.34E-4</v>
      </c>
      <c r="E127" s="181"/>
      <c r="F127" s="181">
        <f t="shared" si="1"/>
        <v>0</v>
      </c>
      <c r="G127" s="253" t="s">
        <v>805</v>
      </c>
      <c r="H127" s="90"/>
    </row>
    <row r="128" spans="1:8" x14ac:dyDescent="0.35">
      <c r="A128" s="49" t="s">
        <v>657</v>
      </c>
      <c r="B128" s="256" t="s">
        <v>867</v>
      </c>
      <c r="C128" s="51" t="s">
        <v>28</v>
      </c>
      <c r="D128" s="56">
        <v>1</v>
      </c>
      <c r="E128" s="181"/>
      <c r="F128" s="181">
        <f t="shared" si="1"/>
        <v>0</v>
      </c>
      <c r="G128" s="253" t="s">
        <v>804</v>
      </c>
    </row>
    <row r="129" spans="1:8" x14ac:dyDescent="0.35">
      <c r="A129" s="49" t="s">
        <v>658</v>
      </c>
      <c r="B129" s="256" t="s">
        <v>965</v>
      </c>
      <c r="C129" s="51" t="s">
        <v>28</v>
      </c>
      <c r="D129" s="275">
        <v>7</v>
      </c>
      <c r="E129" s="181"/>
      <c r="F129" s="181">
        <f t="shared" si="1"/>
        <v>0</v>
      </c>
      <c r="G129" s="253" t="s">
        <v>805</v>
      </c>
      <c r="H129" s="90"/>
    </row>
    <row r="130" spans="1:8" x14ac:dyDescent="0.35">
      <c r="A130" s="49" t="s">
        <v>659</v>
      </c>
      <c r="B130" s="256" t="s">
        <v>868</v>
      </c>
      <c r="C130" s="51" t="s">
        <v>28</v>
      </c>
      <c r="D130" s="56">
        <v>7</v>
      </c>
      <c r="E130" s="181"/>
      <c r="F130" s="181">
        <f t="shared" si="1"/>
        <v>0</v>
      </c>
      <c r="G130" s="253" t="s">
        <v>804</v>
      </c>
    </row>
    <row r="131" spans="1:8" x14ac:dyDescent="0.35">
      <c r="A131" s="49" t="s">
        <v>869</v>
      </c>
      <c r="B131" s="256" t="s">
        <v>966</v>
      </c>
      <c r="C131" s="51" t="s">
        <v>28</v>
      </c>
      <c r="D131" s="275">
        <v>7</v>
      </c>
      <c r="E131" s="181"/>
      <c r="F131" s="181">
        <f t="shared" si="1"/>
        <v>0</v>
      </c>
      <c r="G131" s="253" t="s">
        <v>805</v>
      </c>
      <c r="H131" s="90"/>
    </row>
    <row r="132" spans="1:8" x14ac:dyDescent="0.35">
      <c r="A132" s="49" t="s">
        <v>660</v>
      </c>
      <c r="B132" s="256" t="s">
        <v>967</v>
      </c>
      <c r="C132" s="51" t="s">
        <v>28</v>
      </c>
      <c r="D132" s="56">
        <v>7</v>
      </c>
      <c r="E132" s="181"/>
      <c r="F132" s="181">
        <f t="shared" si="1"/>
        <v>0</v>
      </c>
      <c r="G132" s="253" t="s">
        <v>815</v>
      </c>
      <c r="H132" s="90"/>
    </row>
    <row r="133" spans="1:8" x14ac:dyDescent="0.35">
      <c r="A133" s="49" t="s">
        <v>870</v>
      </c>
      <c r="B133" s="282" t="s">
        <v>968</v>
      </c>
      <c r="C133" s="51" t="s">
        <v>28</v>
      </c>
      <c r="D133" s="71">
        <v>14</v>
      </c>
      <c r="E133" s="181"/>
      <c r="F133" s="181">
        <f t="shared" si="1"/>
        <v>0</v>
      </c>
      <c r="G133" s="253" t="s">
        <v>804</v>
      </c>
    </row>
    <row r="134" spans="1:8" s="55" customFormat="1" x14ac:dyDescent="0.35">
      <c r="A134" s="49" t="s">
        <v>871</v>
      </c>
      <c r="B134" s="256" t="s">
        <v>969</v>
      </c>
      <c r="C134" s="51" t="s">
        <v>19</v>
      </c>
      <c r="D134" s="277">
        <v>9.3800000000000003E-4</v>
      </c>
      <c r="E134" s="181"/>
      <c r="F134" s="181">
        <f t="shared" si="1"/>
        <v>0</v>
      </c>
      <c r="G134" s="253" t="s">
        <v>805</v>
      </c>
      <c r="H134" s="90"/>
    </row>
    <row r="135" spans="1:8" s="55" customFormat="1" x14ac:dyDescent="0.35">
      <c r="A135" s="49" t="s">
        <v>369</v>
      </c>
      <c r="B135" s="256" t="s">
        <v>872</v>
      </c>
      <c r="C135" s="51" t="s">
        <v>28</v>
      </c>
      <c r="D135" s="56">
        <v>7</v>
      </c>
      <c r="E135" s="181"/>
      <c r="F135" s="181">
        <f t="shared" si="1"/>
        <v>0</v>
      </c>
      <c r="G135" s="253" t="s">
        <v>804</v>
      </c>
      <c r="H135" s="90"/>
    </row>
    <row r="136" spans="1:8" s="55" customFormat="1" ht="16.5" x14ac:dyDescent="0.35">
      <c r="A136" s="43" t="s">
        <v>873</v>
      </c>
      <c r="B136" s="256" t="s">
        <v>970</v>
      </c>
      <c r="C136" s="70" t="s">
        <v>773</v>
      </c>
      <c r="D136" s="276">
        <v>0.87</v>
      </c>
      <c r="E136" s="181"/>
      <c r="F136" s="181">
        <f t="shared" ref="F136:F141" si="2">D136*E136</f>
        <v>0</v>
      </c>
      <c r="G136" s="253" t="s">
        <v>805</v>
      </c>
    </row>
    <row r="137" spans="1:8" x14ac:dyDescent="0.35">
      <c r="A137" s="49" t="s">
        <v>874</v>
      </c>
      <c r="B137" s="256" t="s">
        <v>971</v>
      </c>
      <c r="C137" s="51" t="s">
        <v>19</v>
      </c>
      <c r="D137" s="279">
        <v>2.1749999999999998</v>
      </c>
      <c r="E137" s="181"/>
      <c r="F137" s="181">
        <f t="shared" si="2"/>
        <v>0</v>
      </c>
      <c r="G137" s="253" t="s">
        <v>805</v>
      </c>
      <c r="H137" s="90"/>
    </row>
    <row r="138" spans="1:8" x14ac:dyDescent="0.35">
      <c r="A138" s="49" t="s">
        <v>875</v>
      </c>
      <c r="B138" s="8" t="s">
        <v>972</v>
      </c>
      <c r="C138" s="84" t="s">
        <v>27</v>
      </c>
      <c r="D138" s="88">
        <v>75</v>
      </c>
      <c r="E138" s="181"/>
      <c r="F138" s="181">
        <f t="shared" si="2"/>
        <v>0</v>
      </c>
      <c r="G138" s="253" t="s">
        <v>805</v>
      </c>
      <c r="H138" s="90"/>
    </row>
    <row r="139" spans="1:8" x14ac:dyDescent="0.35">
      <c r="A139" s="49" t="s">
        <v>661</v>
      </c>
      <c r="B139" s="8" t="s">
        <v>973</v>
      </c>
      <c r="C139" s="84" t="s">
        <v>27</v>
      </c>
      <c r="D139" s="275">
        <v>5</v>
      </c>
      <c r="E139" s="181"/>
      <c r="F139" s="181">
        <f t="shared" si="2"/>
        <v>0</v>
      </c>
      <c r="G139" s="253" t="s">
        <v>805</v>
      </c>
    </row>
    <row r="140" spans="1:8" s="55" customFormat="1" x14ac:dyDescent="0.35">
      <c r="A140" s="49" t="s">
        <v>876</v>
      </c>
      <c r="B140" s="259" t="s">
        <v>974</v>
      </c>
      <c r="C140" s="51" t="s">
        <v>19</v>
      </c>
      <c r="D140" s="277">
        <v>1.4142500000000002</v>
      </c>
      <c r="E140" s="181"/>
      <c r="F140" s="181">
        <f t="shared" si="2"/>
        <v>0</v>
      </c>
      <c r="G140" s="253" t="s">
        <v>805</v>
      </c>
      <c r="H140" s="90"/>
    </row>
    <row r="141" spans="1:8" s="55" customFormat="1" ht="17" thickBot="1" x14ac:dyDescent="0.4">
      <c r="A141" s="49" t="s">
        <v>278</v>
      </c>
      <c r="B141" s="259" t="s">
        <v>877</v>
      </c>
      <c r="C141" s="51" t="s">
        <v>777</v>
      </c>
      <c r="D141" s="275">
        <v>4</v>
      </c>
      <c r="E141" s="181"/>
      <c r="F141" s="181">
        <f t="shared" si="2"/>
        <v>0</v>
      </c>
      <c r="G141" s="253" t="s">
        <v>805</v>
      </c>
      <c r="H141" s="90"/>
    </row>
    <row r="142" spans="1:8" ht="16.5" thickBot="1" x14ac:dyDescent="0.4">
      <c r="A142" s="215"/>
      <c r="B142" s="260" t="s">
        <v>30</v>
      </c>
      <c r="C142" s="218"/>
      <c r="D142" s="270"/>
      <c r="E142" s="270"/>
      <c r="F142" s="221">
        <f>SUM(F7:F141)</f>
        <v>0</v>
      </c>
    </row>
    <row r="143" spans="1:8" ht="16.5" thickBot="1" x14ac:dyDescent="0.4">
      <c r="A143" s="231"/>
      <c r="B143" s="261" t="s">
        <v>813</v>
      </c>
      <c r="C143" s="226"/>
      <c r="D143" s="271"/>
      <c r="E143" s="271"/>
      <c r="F143" s="272">
        <f>F142*C143</f>
        <v>0</v>
      </c>
    </row>
    <row r="144" spans="1:8" ht="16.5" thickBot="1" x14ac:dyDescent="0.4">
      <c r="A144" s="224"/>
      <c r="B144" s="262" t="s">
        <v>32</v>
      </c>
      <c r="C144" s="227"/>
      <c r="D144" s="273"/>
      <c r="E144" s="273"/>
      <c r="F144" s="221">
        <f>SUM(F142:F143)</f>
        <v>0</v>
      </c>
    </row>
    <row r="145" spans="1:6" ht="16.5" thickBot="1" x14ac:dyDescent="0.4">
      <c r="A145" s="231"/>
      <c r="B145" s="261" t="s">
        <v>34</v>
      </c>
      <c r="C145" s="226"/>
      <c r="D145" s="271"/>
      <c r="E145" s="271"/>
      <c r="F145" s="272">
        <f>F144*C145</f>
        <v>0</v>
      </c>
    </row>
    <row r="146" spans="1:6" ht="16.5" thickBot="1" x14ac:dyDescent="0.4">
      <c r="A146" s="224"/>
      <c r="B146" s="262" t="s">
        <v>32</v>
      </c>
      <c r="C146" s="227"/>
      <c r="D146" s="273"/>
      <c r="E146" s="273"/>
      <c r="F146" s="221">
        <f>SUM(F144:F145)</f>
        <v>0</v>
      </c>
    </row>
    <row r="147" spans="1:6" ht="16.5" thickBot="1" x14ac:dyDescent="0.4">
      <c r="A147" s="224"/>
      <c r="B147" s="263" t="s">
        <v>814</v>
      </c>
      <c r="C147" s="251"/>
      <c r="D147" s="273"/>
      <c r="E147" s="273"/>
      <c r="F147" s="274">
        <f>F146*C147</f>
        <v>0</v>
      </c>
    </row>
    <row r="148" spans="1:6" ht="16.5" thickBot="1" x14ac:dyDescent="0.4">
      <c r="A148" s="231"/>
      <c r="B148" s="264" t="s">
        <v>32</v>
      </c>
      <c r="C148" s="234"/>
      <c r="D148" s="271"/>
      <c r="E148" s="271"/>
      <c r="F148" s="271">
        <f>SUM(F146:F147)</f>
        <v>0</v>
      </c>
    </row>
    <row r="149" spans="1:6" ht="15" customHeight="1" x14ac:dyDescent="0.35">
      <c r="F149" s="280"/>
    </row>
    <row r="150" spans="1:6" ht="5.25" customHeight="1" x14ac:dyDescent="0.35"/>
  </sheetData>
  <autoFilter ref="A6:G148"/>
  <mergeCells count="6">
    <mergeCell ref="F4:F5"/>
    <mergeCell ref="A4:A5"/>
    <mergeCell ref="B4:B5"/>
    <mergeCell ref="C4:C5"/>
    <mergeCell ref="D4:D5"/>
    <mergeCell ref="E4:E5"/>
  </mergeCells>
  <conditionalFormatting sqref="B42:B43 B46:B53 B61 B129:B132 B135 B11:D11 D61 B60:D60 B68:D68 B75:D75 B139:D139 B141:C141 B138:C138 B134:C134 B127:C127 D104:D135 B87:D87 B85:D85 B83:D83 B81:D81 B79:D79 B77:D77 B62:D66 D52:D59 D47:D49 D9:D10">
    <cfRule type="cellIs" dxfId="19" priority="20" stopIfTrue="1" operator="equal">
      <formula>0</formula>
    </cfRule>
  </conditionalFormatting>
  <conditionalFormatting sqref="D34 D15 B49 D68 D75 D137:D141 D104:D135 D87 D85 D83 D81 D79 D77 D46:D66 D42:D43 D9:D11 D18 D21 D24 D27">
    <cfRule type="cellIs" dxfId="18" priority="19" stopIfTrue="1" operator="equal">
      <formula>8223.307275</formula>
    </cfRule>
  </conditionalFormatting>
  <conditionalFormatting sqref="B104:B105">
    <cfRule type="cellIs" dxfId="17" priority="18" stopIfTrue="1" operator="equal">
      <formula>0</formula>
    </cfRule>
  </conditionalFormatting>
  <conditionalFormatting sqref="B133">
    <cfRule type="cellIs" dxfId="16" priority="17" stopIfTrue="1" operator="equal">
      <formula>0</formula>
    </cfRule>
  </conditionalFormatting>
  <conditionalFormatting sqref="B137:C137">
    <cfRule type="cellIs" dxfId="15" priority="16" stopIfTrue="1" operator="equal">
      <formula>0</formula>
    </cfRule>
  </conditionalFormatting>
  <conditionalFormatting sqref="B54:B55">
    <cfRule type="cellIs" dxfId="14" priority="15" stopIfTrue="1" operator="equal">
      <formula>0</formula>
    </cfRule>
  </conditionalFormatting>
  <conditionalFormatting sqref="B56:B57">
    <cfRule type="cellIs" dxfId="13" priority="14" stopIfTrue="1" operator="equal">
      <formula>0</formula>
    </cfRule>
  </conditionalFormatting>
  <conditionalFormatting sqref="B58:B59">
    <cfRule type="cellIs" dxfId="12" priority="13" stopIfTrue="1" operator="equal">
      <formula>0</formula>
    </cfRule>
  </conditionalFormatting>
  <conditionalFormatting sqref="B106:B107">
    <cfRule type="cellIs" dxfId="11" priority="12" stopIfTrue="1" operator="equal">
      <formula>0</formula>
    </cfRule>
  </conditionalFormatting>
  <conditionalFormatting sqref="B108:B109">
    <cfRule type="cellIs" dxfId="10" priority="11" stopIfTrue="1" operator="equal">
      <formula>0</formula>
    </cfRule>
  </conditionalFormatting>
  <conditionalFormatting sqref="B110:B111">
    <cfRule type="cellIs" dxfId="9" priority="10" stopIfTrue="1" operator="equal">
      <formula>0</formula>
    </cfRule>
  </conditionalFormatting>
  <conditionalFormatting sqref="B112:B113">
    <cfRule type="cellIs" dxfId="8" priority="9" stopIfTrue="1" operator="equal">
      <formula>0</formula>
    </cfRule>
  </conditionalFormatting>
  <conditionalFormatting sqref="B114:B115">
    <cfRule type="cellIs" dxfId="7" priority="8" stopIfTrue="1" operator="equal">
      <formula>0</formula>
    </cfRule>
  </conditionalFormatting>
  <conditionalFormatting sqref="B116:B117">
    <cfRule type="cellIs" dxfId="6" priority="7" stopIfTrue="1" operator="equal">
      <formula>0</formula>
    </cfRule>
  </conditionalFormatting>
  <conditionalFormatting sqref="B118:B119">
    <cfRule type="cellIs" dxfId="5" priority="6" stopIfTrue="1" operator="equal">
      <formula>0</formula>
    </cfRule>
  </conditionalFormatting>
  <conditionalFormatting sqref="B120:B121">
    <cfRule type="cellIs" dxfId="4" priority="5" stopIfTrue="1" operator="equal">
      <formula>0</formula>
    </cfRule>
  </conditionalFormatting>
  <conditionalFormatting sqref="B122:B125">
    <cfRule type="cellIs" dxfId="3" priority="4" stopIfTrue="1" operator="equal">
      <formula>0</formula>
    </cfRule>
  </conditionalFormatting>
  <conditionalFormatting sqref="B126">
    <cfRule type="cellIs" dxfId="2" priority="3" stopIfTrue="1" operator="equal">
      <formula>0</formula>
    </cfRule>
  </conditionalFormatting>
  <conditionalFormatting sqref="B128">
    <cfRule type="cellIs" dxfId="1" priority="2" stopIfTrue="1" operator="equal">
      <formula>0</formula>
    </cfRule>
  </conditionalFormatting>
  <conditionalFormatting sqref="B140:C14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2022-08-03T13:23:10Z</dcterms:modified>
</cp:coreProperties>
</file>